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owlersMart\Coolwick\"/>
    </mc:Choice>
  </mc:AlternateContent>
  <xr:revisionPtr revIDLastSave="0" documentId="13_ncr:1_{BE4CA0F5-F9B7-430D-BD22-9CCD250A88D1}" xr6:coauthVersionLast="47" xr6:coauthVersionMax="47" xr10:uidLastSave="{00000000-0000-0000-0000-000000000000}"/>
  <bookViews>
    <workbookView xWindow="28680" yWindow="-120" windowWidth="29040" windowHeight="15840" activeTab="3" xr2:uid="{CD17106B-D562-4212-AA97-19C0B6B8EE7A}"/>
  </bookViews>
  <sheets>
    <sheet name="Example Order" sheetId="6" r:id="rId1"/>
    <sheet name="Up to 10 Jerseys" sheetId="3" r:id="rId2"/>
    <sheet name="Up to 20 Jerseys" sheetId="4" r:id="rId3"/>
    <sheet name="Up to 50 Jerseys" sheetId="5" r:id="rId4"/>
    <sheet name="Coolwick Bulk Order" sheetId="1" state="veryHidden" r:id="rId5"/>
    <sheet name="Options" sheetId="2" state="very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6" i="5" l="1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5" i="5"/>
  <c r="AJ79" i="6"/>
  <c r="AI79" i="6"/>
  <c r="AH79" i="6"/>
  <c r="AG79" i="6"/>
  <c r="AF79" i="6"/>
  <c r="AE79" i="6"/>
  <c r="AD79" i="6"/>
  <c r="AC79" i="6"/>
  <c r="AB79" i="6"/>
  <c r="U79" i="6"/>
  <c r="AM79" i="6" s="1"/>
  <c r="T79" i="6"/>
  <c r="W79" i="6" s="1"/>
  <c r="AJ78" i="6"/>
  <c r="AI78" i="6"/>
  <c r="AH78" i="6"/>
  <c r="AG78" i="6"/>
  <c r="AF78" i="6"/>
  <c r="AE78" i="6"/>
  <c r="AD78" i="6"/>
  <c r="AC78" i="6"/>
  <c r="AB78" i="6"/>
  <c r="U78" i="6"/>
  <c r="AM78" i="6" s="1"/>
  <c r="T78" i="6"/>
  <c r="W78" i="6" s="1"/>
  <c r="AJ77" i="6"/>
  <c r="AI77" i="6"/>
  <c r="AH77" i="6"/>
  <c r="AG77" i="6"/>
  <c r="AF77" i="6"/>
  <c r="AE77" i="6"/>
  <c r="AD77" i="6"/>
  <c r="AC77" i="6"/>
  <c r="AB77" i="6"/>
  <c r="U77" i="6"/>
  <c r="AM77" i="6" s="1"/>
  <c r="T77" i="6"/>
  <c r="W77" i="6" s="1"/>
  <c r="AJ76" i="6"/>
  <c r="AI76" i="6"/>
  <c r="AH76" i="6"/>
  <c r="AG76" i="6"/>
  <c r="AF76" i="6"/>
  <c r="AE76" i="6"/>
  <c r="AD76" i="6"/>
  <c r="AC76" i="6"/>
  <c r="AB76" i="6"/>
  <c r="U76" i="6"/>
  <c r="AM76" i="6" s="1"/>
  <c r="T76" i="6"/>
  <c r="W76" i="6" s="1"/>
  <c r="AJ75" i="6"/>
  <c r="AI75" i="6"/>
  <c r="AH75" i="6"/>
  <c r="AG75" i="6"/>
  <c r="AF75" i="6"/>
  <c r="AE75" i="6"/>
  <c r="AD75" i="6"/>
  <c r="AC75" i="6"/>
  <c r="AB75" i="6"/>
  <c r="U75" i="6"/>
  <c r="AM75" i="6" s="1"/>
  <c r="T75" i="6"/>
  <c r="W75" i="6" s="1"/>
  <c r="AJ74" i="6"/>
  <c r="AI74" i="6"/>
  <c r="AH74" i="6"/>
  <c r="AG74" i="6"/>
  <c r="AF74" i="6"/>
  <c r="AE74" i="6"/>
  <c r="AD74" i="6"/>
  <c r="AC74" i="6"/>
  <c r="AB74" i="6"/>
  <c r="U74" i="6"/>
  <c r="AM74" i="6" s="1"/>
  <c r="T74" i="6"/>
  <c r="W74" i="6" s="1"/>
  <c r="AJ73" i="6"/>
  <c r="AI73" i="6"/>
  <c r="AH73" i="6"/>
  <c r="AG73" i="6"/>
  <c r="AF73" i="6"/>
  <c r="AE73" i="6"/>
  <c r="AD73" i="6"/>
  <c r="AC73" i="6"/>
  <c r="AB73" i="6"/>
  <c r="U73" i="6"/>
  <c r="AM73" i="6" s="1"/>
  <c r="T73" i="6"/>
  <c r="W73" i="6" s="1"/>
  <c r="AJ72" i="6"/>
  <c r="AI72" i="6"/>
  <c r="AH72" i="6"/>
  <c r="AG72" i="6"/>
  <c r="AF72" i="6"/>
  <c r="AE72" i="6"/>
  <c r="AD72" i="6"/>
  <c r="AC72" i="6"/>
  <c r="AB72" i="6"/>
  <c r="U72" i="6"/>
  <c r="AM72" i="6" s="1"/>
  <c r="T72" i="6"/>
  <c r="W72" i="6" s="1"/>
  <c r="AJ71" i="6"/>
  <c r="AI71" i="6"/>
  <c r="AH71" i="6"/>
  <c r="AG71" i="6"/>
  <c r="AF71" i="6"/>
  <c r="AE71" i="6"/>
  <c r="AD71" i="6"/>
  <c r="AC71" i="6"/>
  <c r="AB71" i="6"/>
  <c r="U71" i="6"/>
  <c r="AM71" i="6" s="1"/>
  <c r="T71" i="6"/>
  <c r="W71" i="6" s="1"/>
  <c r="AJ70" i="6"/>
  <c r="AI70" i="6"/>
  <c r="AH70" i="6"/>
  <c r="AG70" i="6"/>
  <c r="AF70" i="6"/>
  <c r="AE70" i="6"/>
  <c r="AD70" i="6"/>
  <c r="AC70" i="6"/>
  <c r="AB70" i="6"/>
  <c r="U70" i="6"/>
  <c r="AM70" i="6" s="1"/>
  <c r="T70" i="6"/>
  <c r="W70" i="6" s="1"/>
  <c r="AJ69" i="6"/>
  <c r="AI69" i="6"/>
  <c r="AH69" i="6"/>
  <c r="AG69" i="6"/>
  <c r="AF69" i="6"/>
  <c r="AE69" i="6"/>
  <c r="AD69" i="6"/>
  <c r="AC69" i="6"/>
  <c r="AB69" i="6"/>
  <c r="U69" i="6"/>
  <c r="AM69" i="6" s="1"/>
  <c r="T69" i="6"/>
  <c r="W69" i="6" s="1"/>
  <c r="AJ68" i="6"/>
  <c r="AI68" i="6"/>
  <c r="AH68" i="6"/>
  <c r="AG68" i="6"/>
  <c r="AF68" i="6"/>
  <c r="AE68" i="6"/>
  <c r="AD68" i="6"/>
  <c r="AC68" i="6"/>
  <c r="AB68" i="6"/>
  <c r="U68" i="6"/>
  <c r="AM68" i="6" s="1"/>
  <c r="T68" i="6"/>
  <c r="W68" i="6" s="1"/>
  <c r="AJ67" i="6"/>
  <c r="AI67" i="6"/>
  <c r="AH67" i="6"/>
  <c r="AG67" i="6"/>
  <c r="AF67" i="6"/>
  <c r="AE67" i="6"/>
  <c r="AD67" i="6"/>
  <c r="AC67" i="6"/>
  <c r="AB67" i="6"/>
  <c r="U67" i="6"/>
  <c r="AM67" i="6" s="1"/>
  <c r="T67" i="6"/>
  <c r="W67" i="6" s="1"/>
  <c r="AJ66" i="6"/>
  <c r="AI66" i="6"/>
  <c r="AH66" i="6"/>
  <c r="AG66" i="6"/>
  <c r="AF66" i="6"/>
  <c r="AE66" i="6"/>
  <c r="AD66" i="6"/>
  <c r="AC66" i="6"/>
  <c r="AB66" i="6"/>
  <c r="U66" i="6"/>
  <c r="AM66" i="6" s="1"/>
  <c r="T66" i="6"/>
  <c r="W66" i="6" s="1"/>
  <c r="AJ65" i="6"/>
  <c r="AI65" i="6"/>
  <c r="AH65" i="6"/>
  <c r="AG65" i="6"/>
  <c r="AF65" i="6"/>
  <c r="AE65" i="6"/>
  <c r="AD65" i="6"/>
  <c r="AC65" i="6"/>
  <c r="AB65" i="6"/>
  <c r="U65" i="6"/>
  <c r="AM65" i="6" s="1"/>
  <c r="T65" i="6"/>
  <c r="W65" i="6" s="1"/>
  <c r="AJ64" i="6"/>
  <c r="AI64" i="6"/>
  <c r="AH64" i="6"/>
  <c r="AG64" i="6"/>
  <c r="AF64" i="6"/>
  <c r="AE64" i="6"/>
  <c r="AD64" i="6"/>
  <c r="AC64" i="6"/>
  <c r="AB64" i="6"/>
  <c r="U64" i="6"/>
  <c r="AM64" i="6" s="1"/>
  <c r="T64" i="6"/>
  <c r="W64" i="6" s="1"/>
  <c r="AJ63" i="6"/>
  <c r="AI63" i="6"/>
  <c r="AH63" i="6"/>
  <c r="AG63" i="6"/>
  <c r="AF63" i="6"/>
  <c r="AE63" i="6"/>
  <c r="AD63" i="6"/>
  <c r="AC63" i="6"/>
  <c r="AB63" i="6"/>
  <c r="U63" i="6"/>
  <c r="AM63" i="6" s="1"/>
  <c r="T63" i="6"/>
  <c r="W63" i="6" s="1"/>
  <c r="AJ62" i="6"/>
  <c r="AI62" i="6"/>
  <c r="AH62" i="6"/>
  <c r="AG62" i="6"/>
  <c r="AF62" i="6"/>
  <c r="AE62" i="6"/>
  <c r="AD62" i="6"/>
  <c r="AC62" i="6"/>
  <c r="AB62" i="6"/>
  <c r="U62" i="6"/>
  <c r="AM62" i="6" s="1"/>
  <c r="T62" i="6"/>
  <c r="W62" i="6" s="1"/>
  <c r="AJ61" i="6"/>
  <c r="AI61" i="6"/>
  <c r="AH61" i="6"/>
  <c r="AG61" i="6"/>
  <c r="AF61" i="6"/>
  <c r="AE61" i="6"/>
  <c r="AD61" i="6"/>
  <c r="AC61" i="6"/>
  <c r="AB61" i="6"/>
  <c r="U61" i="6"/>
  <c r="AM61" i="6" s="1"/>
  <c r="T61" i="6"/>
  <c r="W61" i="6" s="1"/>
  <c r="AJ60" i="6"/>
  <c r="AI60" i="6"/>
  <c r="AH60" i="6"/>
  <c r="AG60" i="6"/>
  <c r="AF60" i="6"/>
  <c r="AE60" i="6"/>
  <c r="AD60" i="6"/>
  <c r="AC60" i="6"/>
  <c r="AB60" i="6"/>
  <c r="U60" i="6"/>
  <c r="AM60" i="6" s="1"/>
  <c r="T60" i="6"/>
  <c r="W60" i="6" s="1"/>
  <c r="AJ59" i="6"/>
  <c r="AI59" i="6"/>
  <c r="AH59" i="6"/>
  <c r="AG59" i="6"/>
  <c r="AF59" i="6"/>
  <c r="AE59" i="6"/>
  <c r="AD59" i="6"/>
  <c r="AC59" i="6"/>
  <c r="AB59" i="6"/>
  <c r="U59" i="6"/>
  <c r="AM59" i="6" s="1"/>
  <c r="T59" i="6"/>
  <c r="W59" i="6" s="1"/>
  <c r="AJ58" i="6"/>
  <c r="AI58" i="6"/>
  <c r="AH58" i="6"/>
  <c r="AG58" i="6"/>
  <c r="AF58" i="6"/>
  <c r="AE58" i="6"/>
  <c r="AD58" i="6"/>
  <c r="AC58" i="6"/>
  <c r="AB58" i="6"/>
  <c r="U58" i="6"/>
  <c r="AM58" i="6" s="1"/>
  <c r="T58" i="6"/>
  <c r="W58" i="6" s="1"/>
  <c r="AJ57" i="6"/>
  <c r="AI57" i="6"/>
  <c r="AH57" i="6"/>
  <c r="AG57" i="6"/>
  <c r="AF57" i="6"/>
  <c r="AE57" i="6"/>
  <c r="AD57" i="6"/>
  <c r="AC57" i="6"/>
  <c r="AB57" i="6"/>
  <c r="U57" i="6"/>
  <c r="AM57" i="6" s="1"/>
  <c r="T57" i="6"/>
  <c r="W57" i="6" s="1"/>
  <c r="AJ56" i="6"/>
  <c r="AI56" i="6"/>
  <c r="AH56" i="6"/>
  <c r="AG56" i="6"/>
  <c r="AF56" i="6"/>
  <c r="AE56" i="6"/>
  <c r="AD56" i="6"/>
  <c r="AC56" i="6"/>
  <c r="AB56" i="6"/>
  <c r="U56" i="6"/>
  <c r="AM56" i="6" s="1"/>
  <c r="T56" i="6"/>
  <c r="W56" i="6" s="1"/>
  <c r="AJ55" i="6"/>
  <c r="AI55" i="6"/>
  <c r="AH55" i="6"/>
  <c r="AG55" i="6"/>
  <c r="AF55" i="6"/>
  <c r="AE55" i="6"/>
  <c r="AD55" i="6"/>
  <c r="AC55" i="6"/>
  <c r="AB55" i="6"/>
  <c r="U55" i="6"/>
  <c r="AM55" i="6" s="1"/>
  <c r="T55" i="6"/>
  <c r="W55" i="6" s="1"/>
  <c r="AM54" i="6"/>
  <c r="AJ54" i="6"/>
  <c r="AI54" i="6"/>
  <c r="AH54" i="6"/>
  <c r="AG54" i="6"/>
  <c r="AF54" i="6"/>
  <c r="AE54" i="6"/>
  <c r="AD54" i="6"/>
  <c r="AC54" i="6"/>
  <c r="AB54" i="6"/>
  <c r="U54" i="6"/>
  <c r="T54" i="6"/>
  <c r="W54" i="6" s="1"/>
  <c r="AJ53" i="6"/>
  <c r="AI53" i="6"/>
  <c r="AH53" i="6"/>
  <c r="AG53" i="6"/>
  <c r="AF53" i="6"/>
  <c r="AE53" i="6"/>
  <c r="AD53" i="6"/>
  <c r="AC53" i="6"/>
  <c r="AM53" i="6" s="1"/>
  <c r="AB53" i="6"/>
  <c r="U53" i="6"/>
  <c r="T53" i="6"/>
  <c r="V53" i="6" s="1"/>
  <c r="AJ52" i="6"/>
  <c r="AI52" i="6"/>
  <c r="AH52" i="6"/>
  <c r="AG52" i="6"/>
  <c r="AF52" i="6"/>
  <c r="AE52" i="6"/>
  <c r="AD52" i="6"/>
  <c r="AC52" i="6"/>
  <c r="AB52" i="6"/>
  <c r="U52" i="6"/>
  <c r="AM52" i="6" s="1"/>
  <c r="T52" i="6"/>
  <c r="V52" i="6" s="1"/>
  <c r="AJ51" i="6"/>
  <c r="AI51" i="6"/>
  <c r="AH51" i="6"/>
  <c r="AG51" i="6"/>
  <c r="AF51" i="6"/>
  <c r="AE51" i="6"/>
  <c r="AD51" i="6"/>
  <c r="AC51" i="6"/>
  <c r="AB51" i="6"/>
  <c r="U51" i="6"/>
  <c r="AM51" i="6" s="1"/>
  <c r="T51" i="6"/>
  <c r="W51" i="6" s="1"/>
  <c r="AJ50" i="6"/>
  <c r="AI50" i="6"/>
  <c r="AH50" i="6"/>
  <c r="AG50" i="6"/>
  <c r="AF50" i="6"/>
  <c r="AE50" i="6"/>
  <c r="AD50" i="6"/>
  <c r="AC50" i="6"/>
  <c r="AB50" i="6"/>
  <c r="U50" i="6"/>
  <c r="AM50" i="6" s="1"/>
  <c r="T50" i="6"/>
  <c r="W50" i="6" s="1"/>
  <c r="AM49" i="6"/>
  <c r="AJ49" i="6"/>
  <c r="AI49" i="6"/>
  <c r="AH49" i="6"/>
  <c r="AG49" i="6"/>
  <c r="AF49" i="6"/>
  <c r="AE49" i="6"/>
  <c r="AD49" i="6"/>
  <c r="AC49" i="6"/>
  <c r="AB49" i="6"/>
  <c r="U49" i="6"/>
  <c r="T49" i="6"/>
  <c r="V49" i="6" s="1"/>
  <c r="AM48" i="6"/>
  <c r="AJ48" i="6"/>
  <c r="AI48" i="6"/>
  <c r="AH48" i="6"/>
  <c r="AG48" i="6"/>
  <c r="AF48" i="6"/>
  <c r="AE48" i="6"/>
  <c r="AD48" i="6"/>
  <c r="AC48" i="6"/>
  <c r="AB48" i="6"/>
  <c r="U48" i="6"/>
  <c r="T48" i="6"/>
  <c r="W48" i="6" s="1"/>
  <c r="AJ47" i="6"/>
  <c r="AI47" i="6"/>
  <c r="AH47" i="6"/>
  <c r="AG47" i="6"/>
  <c r="AF47" i="6"/>
  <c r="AE47" i="6"/>
  <c r="AD47" i="6"/>
  <c r="AC47" i="6"/>
  <c r="AB47" i="6"/>
  <c r="U47" i="6"/>
  <c r="AM47" i="6" s="1"/>
  <c r="T47" i="6"/>
  <c r="W47" i="6" s="1"/>
  <c r="AM46" i="6"/>
  <c r="AJ46" i="6"/>
  <c r="AI46" i="6"/>
  <c r="AH46" i="6"/>
  <c r="AG46" i="6"/>
  <c r="AF46" i="6"/>
  <c r="AE46" i="6"/>
  <c r="AD46" i="6"/>
  <c r="AC46" i="6"/>
  <c r="AB46" i="6"/>
  <c r="U46" i="6"/>
  <c r="T46" i="6"/>
  <c r="W46" i="6" s="1"/>
  <c r="AJ45" i="6"/>
  <c r="AI45" i="6"/>
  <c r="AH45" i="6"/>
  <c r="AG45" i="6"/>
  <c r="AF45" i="6"/>
  <c r="AE45" i="6"/>
  <c r="AD45" i="6"/>
  <c r="AC45" i="6"/>
  <c r="AM45" i="6" s="1"/>
  <c r="AB45" i="6"/>
  <c r="U45" i="6"/>
  <c r="T45" i="6"/>
  <c r="V45" i="6" s="1"/>
  <c r="AJ44" i="6"/>
  <c r="AI44" i="6"/>
  <c r="AH44" i="6"/>
  <c r="AG44" i="6"/>
  <c r="AF44" i="6"/>
  <c r="AE44" i="6"/>
  <c r="AD44" i="6"/>
  <c r="AC44" i="6"/>
  <c r="AB44" i="6"/>
  <c r="U44" i="6"/>
  <c r="AM44" i="6" s="1"/>
  <c r="T44" i="6"/>
  <c r="V44" i="6" s="1"/>
  <c r="AJ43" i="6"/>
  <c r="AI43" i="6"/>
  <c r="AH43" i="6"/>
  <c r="AG43" i="6"/>
  <c r="AF43" i="6"/>
  <c r="AE43" i="6"/>
  <c r="AD43" i="6"/>
  <c r="AC43" i="6"/>
  <c r="AB43" i="6"/>
  <c r="U43" i="6"/>
  <c r="AM43" i="6" s="1"/>
  <c r="T43" i="6"/>
  <c r="W43" i="6" s="1"/>
  <c r="AJ42" i="6"/>
  <c r="AI42" i="6"/>
  <c r="AH42" i="6"/>
  <c r="AG42" i="6"/>
  <c r="AF42" i="6"/>
  <c r="AE42" i="6"/>
  <c r="AD42" i="6"/>
  <c r="AC42" i="6"/>
  <c r="AB42" i="6"/>
  <c r="U42" i="6"/>
  <c r="AM42" i="6" s="1"/>
  <c r="T42" i="6"/>
  <c r="W42" i="6" s="1"/>
  <c r="AM41" i="6"/>
  <c r="AJ41" i="6"/>
  <c r="AI41" i="6"/>
  <c r="AH41" i="6"/>
  <c r="AG41" i="6"/>
  <c r="AF41" i="6"/>
  <c r="AE41" i="6"/>
  <c r="AD41" i="6"/>
  <c r="AC41" i="6"/>
  <c r="AB41" i="6"/>
  <c r="U41" i="6"/>
  <c r="T41" i="6"/>
  <c r="W41" i="6" s="1"/>
  <c r="AM40" i="6"/>
  <c r="AJ40" i="6"/>
  <c r="AI40" i="6"/>
  <c r="AH40" i="6"/>
  <c r="AG40" i="6"/>
  <c r="AF40" i="6"/>
  <c r="AE40" i="6"/>
  <c r="AD40" i="6"/>
  <c r="AC40" i="6"/>
  <c r="AB40" i="6"/>
  <c r="U40" i="6"/>
  <c r="T40" i="6"/>
  <c r="W40" i="6" s="1"/>
  <c r="AJ39" i="6"/>
  <c r="AI39" i="6"/>
  <c r="AH39" i="6"/>
  <c r="AG39" i="6"/>
  <c r="AF39" i="6"/>
  <c r="AE39" i="6"/>
  <c r="AD39" i="6"/>
  <c r="AC39" i="6"/>
  <c r="AB39" i="6"/>
  <c r="U39" i="6"/>
  <c r="AM39" i="6" s="1"/>
  <c r="T39" i="6"/>
  <c r="W39" i="6" s="1"/>
  <c r="AM38" i="6"/>
  <c r="AJ38" i="6"/>
  <c r="AI38" i="6"/>
  <c r="AH38" i="6"/>
  <c r="AG38" i="6"/>
  <c r="AF38" i="6"/>
  <c r="AE38" i="6"/>
  <c r="AD38" i="6"/>
  <c r="AC38" i="6"/>
  <c r="AB38" i="6"/>
  <c r="U38" i="6"/>
  <c r="T38" i="6"/>
  <c r="W38" i="6" s="1"/>
  <c r="AJ37" i="6"/>
  <c r="AI37" i="6"/>
  <c r="AH37" i="6"/>
  <c r="AG37" i="6"/>
  <c r="AF37" i="6"/>
  <c r="AE37" i="6"/>
  <c r="AD37" i="6"/>
  <c r="AC37" i="6"/>
  <c r="AM37" i="6" s="1"/>
  <c r="AB37" i="6"/>
  <c r="U37" i="6"/>
  <c r="T37" i="6"/>
  <c r="V37" i="6" s="1"/>
  <c r="AJ36" i="6"/>
  <c r="AI36" i="6"/>
  <c r="AH36" i="6"/>
  <c r="AG36" i="6"/>
  <c r="AF36" i="6"/>
  <c r="AE36" i="6"/>
  <c r="AD36" i="6"/>
  <c r="AC36" i="6"/>
  <c r="AB36" i="6"/>
  <c r="U36" i="6"/>
  <c r="AM36" i="6" s="1"/>
  <c r="T36" i="6"/>
  <c r="V36" i="6" s="1"/>
  <c r="AJ35" i="6"/>
  <c r="AI35" i="6"/>
  <c r="AH35" i="6"/>
  <c r="AG35" i="6"/>
  <c r="AF35" i="6"/>
  <c r="AE35" i="6"/>
  <c r="AD35" i="6"/>
  <c r="AC35" i="6"/>
  <c r="AB35" i="6"/>
  <c r="U35" i="6"/>
  <c r="AM35" i="6" s="1"/>
  <c r="T35" i="6"/>
  <c r="W35" i="6" s="1"/>
  <c r="AJ34" i="6"/>
  <c r="AI34" i="6"/>
  <c r="AH34" i="6"/>
  <c r="AG34" i="6"/>
  <c r="AF34" i="6"/>
  <c r="AE34" i="6"/>
  <c r="AD34" i="6"/>
  <c r="AC34" i="6"/>
  <c r="AB34" i="6"/>
  <c r="U34" i="6"/>
  <c r="AM34" i="6" s="1"/>
  <c r="T34" i="6"/>
  <c r="V34" i="6" s="1"/>
  <c r="AM33" i="6"/>
  <c r="AJ33" i="6"/>
  <c r="AI33" i="6"/>
  <c r="AH33" i="6"/>
  <c r="AG33" i="6"/>
  <c r="AF33" i="6"/>
  <c r="AE33" i="6"/>
  <c r="AD33" i="6"/>
  <c r="AC33" i="6"/>
  <c r="AB33" i="6"/>
  <c r="U33" i="6"/>
  <c r="T33" i="6"/>
  <c r="W33" i="6" s="1"/>
  <c r="AM32" i="6"/>
  <c r="AJ32" i="6"/>
  <c r="AI32" i="6"/>
  <c r="AH32" i="6"/>
  <c r="AG32" i="6"/>
  <c r="AF32" i="6"/>
  <c r="AE32" i="6"/>
  <c r="AD32" i="6"/>
  <c r="AC32" i="6"/>
  <c r="AB32" i="6"/>
  <c r="U32" i="6"/>
  <c r="T32" i="6"/>
  <c r="W32" i="6" s="1"/>
  <c r="AJ31" i="6"/>
  <c r="AI31" i="6"/>
  <c r="AH31" i="6"/>
  <c r="AG31" i="6"/>
  <c r="AF31" i="6"/>
  <c r="AE31" i="6"/>
  <c r="AD31" i="6"/>
  <c r="AC31" i="6"/>
  <c r="AB31" i="6"/>
  <c r="U31" i="6"/>
  <c r="AM31" i="6" s="1"/>
  <c r="T31" i="6"/>
  <c r="W31" i="6" s="1"/>
  <c r="AM30" i="6"/>
  <c r="AJ30" i="6"/>
  <c r="AI30" i="6"/>
  <c r="AH30" i="6"/>
  <c r="AG30" i="6"/>
  <c r="AF30" i="6"/>
  <c r="AE30" i="6"/>
  <c r="AD30" i="6"/>
  <c r="AC30" i="6"/>
  <c r="AB30" i="6"/>
  <c r="U30" i="6"/>
  <c r="T30" i="6"/>
  <c r="W30" i="6" s="1"/>
  <c r="AJ29" i="6"/>
  <c r="AI29" i="6"/>
  <c r="AH29" i="6"/>
  <c r="AG29" i="6"/>
  <c r="AF29" i="6"/>
  <c r="AE29" i="6"/>
  <c r="AD29" i="6"/>
  <c r="AC29" i="6"/>
  <c r="AM29" i="6" s="1"/>
  <c r="AB29" i="6"/>
  <c r="U29" i="6"/>
  <c r="T29" i="6"/>
  <c r="V29" i="6" s="1"/>
  <c r="AJ28" i="6"/>
  <c r="AI28" i="6"/>
  <c r="AH28" i="6"/>
  <c r="AG28" i="6"/>
  <c r="AF28" i="6"/>
  <c r="AE28" i="6"/>
  <c r="AD28" i="6"/>
  <c r="AC28" i="6"/>
  <c r="AB28" i="6"/>
  <c r="U28" i="6"/>
  <c r="AM28" i="6" s="1"/>
  <c r="T28" i="6"/>
  <c r="V28" i="6" s="1"/>
  <c r="AM27" i="6"/>
  <c r="AJ27" i="6"/>
  <c r="AI27" i="6"/>
  <c r="AH27" i="6"/>
  <c r="AG27" i="6"/>
  <c r="AF27" i="6"/>
  <c r="AE27" i="6"/>
  <c r="AD27" i="6"/>
  <c r="AC27" i="6"/>
  <c r="AB27" i="6"/>
  <c r="U27" i="6"/>
  <c r="T27" i="6"/>
  <c r="W27" i="6" s="1"/>
  <c r="AJ26" i="6"/>
  <c r="AI26" i="6"/>
  <c r="AH26" i="6"/>
  <c r="AG26" i="6"/>
  <c r="AF26" i="6"/>
  <c r="AE26" i="6"/>
  <c r="AD26" i="6"/>
  <c r="AC26" i="6"/>
  <c r="AB26" i="6"/>
  <c r="U26" i="6"/>
  <c r="AM26" i="6" s="1"/>
  <c r="T26" i="6"/>
  <c r="V26" i="6" s="1"/>
  <c r="AM25" i="6"/>
  <c r="AJ25" i="6"/>
  <c r="AI25" i="6"/>
  <c r="AH25" i="6"/>
  <c r="AG25" i="6"/>
  <c r="AF25" i="6"/>
  <c r="AE25" i="6"/>
  <c r="AD25" i="6"/>
  <c r="AC25" i="6"/>
  <c r="AB25" i="6"/>
  <c r="U25" i="6"/>
  <c r="T25" i="6"/>
  <c r="W25" i="6" s="1"/>
  <c r="AM24" i="6"/>
  <c r="AJ24" i="6"/>
  <c r="AI24" i="6"/>
  <c r="AH24" i="6"/>
  <c r="AG24" i="6"/>
  <c r="AF24" i="6"/>
  <c r="AE24" i="6"/>
  <c r="AD24" i="6"/>
  <c r="AC24" i="6"/>
  <c r="AB24" i="6"/>
  <c r="U24" i="6"/>
  <c r="T24" i="6"/>
  <c r="W24" i="6" s="1"/>
  <c r="AJ23" i="6"/>
  <c r="AI23" i="6"/>
  <c r="AH23" i="6"/>
  <c r="AG23" i="6"/>
  <c r="AF23" i="6"/>
  <c r="AE23" i="6"/>
  <c r="AD23" i="6"/>
  <c r="AC23" i="6"/>
  <c r="AB23" i="6"/>
  <c r="U23" i="6"/>
  <c r="AM23" i="6" s="1"/>
  <c r="T23" i="6"/>
  <c r="W23" i="6" s="1"/>
  <c r="AM22" i="6"/>
  <c r="AJ22" i="6"/>
  <c r="AI22" i="6"/>
  <c r="AH22" i="6"/>
  <c r="AG22" i="6"/>
  <c r="AF22" i="6"/>
  <c r="AE22" i="6"/>
  <c r="AD22" i="6"/>
  <c r="AC22" i="6"/>
  <c r="AB22" i="6"/>
  <c r="U22" i="6"/>
  <c r="T22" i="6"/>
  <c r="W22" i="6" s="1"/>
  <c r="AJ21" i="6"/>
  <c r="AI21" i="6"/>
  <c r="AH21" i="6"/>
  <c r="AG21" i="6"/>
  <c r="AF21" i="6"/>
  <c r="AE21" i="6"/>
  <c r="AD21" i="6"/>
  <c r="AC21" i="6"/>
  <c r="AB21" i="6"/>
  <c r="U21" i="6"/>
  <c r="AM21" i="6" s="1"/>
  <c r="T21" i="6"/>
  <c r="V21" i="6" s="1"/>
  <c r="AJ20" i="6"/>
  <c r="AI20" i="6"/>
  <c r="AH20" i="6"/>
  <c r="AG20" i="6"/>
  <c r="AF20" i="6"/>
  <c r="AE20" i="6"/>
  <c r="AD20" i="6"/>
  <c r="AC20" i="6"/>
  <c r="AB20" i="6"/>
  <c r="U20" i="6"/>
  <c r="AM20" i="6" s="1"/>
  <c r="T20" i="6"/>
  <c r="V20" i="6" s="1"/>
  <c r="AM19" i="6"/>
  <c r="AJ19" i="6"/>
  <c r="AI19" i="6"/>
  <c r="AH19" i="6"/>
  <c r="AG19" i="6"/>
  <c r="AF19" i="6"/>
  <c r="AE19" i="6"/>
  <c r="AD19" i="6"/>
  <c r="AC19" i="6"/>
  <c r="AB19" i="6"/>
  <c r="U19" i="6"/>
  <c r="T19" i="6"/>
  <c r="W19" i="6" s="1"/>
  <c r="AJ18" i="6"/>
  <c r="AI18" i="6"/>
  <c r="AH18" i="6"/>
  <c r="AG18" i="6"/>
  <c r="AF18" i="6"/>
  <c r="AE18" i="6"/>
  <c r="AD18" i="6"/>
  <c r="AC18" i="6"/>
  <c r="AB18" i="6"/>
  <c r="U18" i="6"/>
  <c r="AM18" i="6" s="1"/>
  <c r="T18" i="6"/>
  <c r="V18" i="6" s="1"/>
  <c r="AM17" i="6"/>
  <c r="AJ17" i="6"/>
  <c r="AI17" i="6"/>
  <c r="AH17" i="6"/>
  <c r="AG17" i="6"/>
  <c r="AF17" i="6"/>
  <c r="AE17" i="6"/>
  <c r="AD17" i="6"/>
  <c r="AC17" i="6"/>
  <c r="AB17" i="6"/>
  <c r="U17" i="6"/>
  <c r="T17" i="6"/>
  <c r="W17" i="6" s="1"/>
  <c r="AM16" i="6"/>
  <c r="AJ16" i="6"/>
  <c r="AI16" i="6"/>
  <c r="AH16" i="6"/>
  <c r="AG16" i="6"/>
  <c r="AF16" i="6"/>
  <c r="AE16" i="6"/>
  <c r="AD16" i="6"/>
  <c r="AC16" i="6"/>
  <c r="AB16" i="6"/>
  <c r="U16" i="6"/>
  <c r="T16" i="6"/>
  <c r="W16" i="6" s="1"/>
  <c r="AJ15" i="6"/>
  <c r="AI15" i="6"/>
  <c r="AH15" i="6"/>
  <c r="AG15" i="6"/>
  <c r="AF15" i="6"/>
  <c r="AE15" i="6"/>
  <c r="AD15" i="6"/>
  <c r="AC15" i="6"/>
  <c r="AB15" i="6"/>
  <c r="U15" i="6"/>
  <c r="AM15" i="6" s="1"/>
  <c r="T15" i="6"/>
  <c r="W15" i="6" s="1"/>
  <c r="AM14" i="6"/>
  <c r="AJ14" i="6"/>
  <c r="AI14" i="6"/>
  <c r="AH14" i="6"/>
  <c r="AG14" i="6"/>
  <c r="AF14" i="6"/>
  <c r="AE14" i="6"/>
  <c r="AD14" i="6"/>
  <c r="AC14" i="6"/>
  <c r="AB14" i="6"/>
  <c r="U14" i="6"/>
  <c r="T14" i="6"/>
  <c r="W14" i="6" s="1"/>
  <c r="AJ13" i="6"/>
  <c r="AI13" i="6"/>
  <c r="AH13" i="6"/>
  <c r="AG13" i="6"/>
  <c r="AF13" i="6"/>
  <c r="AE13" i="6"/>
  <c r="AD13" i="6"/>
  <c r="AC13" i="6"/>
  <c r="AB13" i="6"/>
  <c r="U13" i="6"/>
  <c r="AM13" i="6" s="1"/>
  <c r="T13" i="6"/>
  <c r="V13" i="6" s="1"/>
  <c r="AJ12" i="6"/>
  <c r="AI12" i="6"/>
  <c r="AH12" i="6"/>
  <c r="AG12" i="6"/>
  <c r="AF12" i="6"/>
  <c r="AE12" i="6"/>
  <c r="AD12" i="6"/>
  <c r="AC12" i="6"/>
  <c r="AB12" i="6"/>
  <c r="U12" i="6"/>
  <c r="AM12" i="6" s="1"/>
  <c r="T12" i="6"/>
  <c r="V12" i="6" s="1"/>
  <c r="AM11" i="6"/>
  <c r="AJ11" i="6"/>
  <c r="AI11" i="6"/>
  <c r="AH11" i="6"/>
  <c r="AG11" i="6"/>
  <c r="AF11" i="6"/>
  <c r="AE11" i="6"/>
  <c r="AD11" i="6"/>
  <c r="AC11" i="6"/>
  <c r="AB11" i="6"/>
  <c r="U11" i="6"/>
  <c r="T11" i="6"/>
  <c r="W11" i="6" s="1"/>
  <c r="AJ10" i="6"/>
  <c r="AI10" i="6"/>
  <c r="AH10" i="6"/>
  <c r="AG10" i="6"/>
  <c r="AF10" i="6"/>
  <c r="AE10" i="6"/>
  <c r="AD10" i="6"/>
  <c r="AC10" i="6"/>
  <c r="AB10" i="6"/>
  <c r="W10" i="6"/>
  <c r="U10" i="6"/>
  <c r="AM10" i="6" s="1"/>
  <c r="T10" i="6"/>
  <c r="V10" i="6" s="1"/>
  <c r="AM9" i="6"/>
  <c r="AJ9" i="6"/>
  <c r="AI9" i="6"/>
  <c r="AH9" i="6"/>
  <c r="AG9" i="6"/>
  <c r="AF9" i="6"/>
  <c r="AE9" i="6"/>
  <c r="AD9" i="6"/>
  <c r="AC9" i="6"/>
  <c r="AB9" i="6"/>
  <c r="U9" i="6"/>
  <c r="T9" i="6"/>
  <c r="W9" i="6" s="1"/>
  <c r="AJ8" i="6"/>
  <c r="AI8" i="6"/>
  <c r="AH8" i="6"/>
  <c r="AG8" i="6"/>
  <c r="AF8" i="6"/>
  <c r="AE8" i="6"/>
  <c r="AD8" i="6"/>
  <c r="AC8" i="6"/>
  <c r="AB8" i="6"/>
  <c r="AJ7" i="6"/>
  <c r="AI7" i="6"/>
  <c r="AH7" i="6"/>
  <c r="AG7" i="6"/>
  <c r="AF7" i="6"/>
  <c r="AE7" i="6"/>
  <c r="AD7" i="6"/>
  <c r="AC7" i="6"/>
  <c r="AB7" i="6"/>
  <c r="AJ6" i="6"/>
  <c r="AI6" i="6"/>
  <c r="AH6" i="6"/>
  <c r="AG6" i="6"/>
  <c r="AF6" i="6"/>
  <c r="AE6" i="6"/>
  <c r="AD6" i="6"/>
  <c r="AC6" i="6"/>
  <c r="AB6" i="6"/>
  <c r="AJ5" i="6"/>
  <c r="AI5" i="6"/>
  <c r="AH5" i="6"/>
  <c r="AG5" i="6"/>
  <c r="AF5" i="6"/>
  <c r="AE5" i="6"/>
  <c r="AD5" i="6"/>
  <c r="AC5" i="6"/>
  <c r="AB5" i="6"/>
  <c r="Z5" i="6"/>
  <c r="AL49" i="6" s="1"/>
  <c r="AJ79" i="5"/>
  <c r="AI79" i="5"/>
  <c r="AH79" i="5"/>
  <c r="AG79" i="5"/>
  <c r="AF79" i="5"/>
  <c r="AE79" i="5"/>
  <c r="AD79" i="5"/>
  <c r="AC79" i="5"/>
  <c r="AB79" i="5"/>
  <c r="U79" i="5"/>
  <c r="T79" i="5"/>
  <c r="W79" i="5" s="1"/>
  <c r="AJ78" i="5"/>
  <c r="AI78" i="5"/>
  <c r="AH78" i="5"/>
  <c r="AG78" i="5"/>
  <c r="AF78" i="5"/>
  <c r="AE78" i="5"/>
  <c r="AD78" i="5"/>
  <c r="AC78" i="5"/>
  <c r="AB78" i="5"/>
  <c r="U78" i="5"/>
  <c r="AM78" i="5" s="1"/>
  <c r="T78" i="5"/>
  <c r="W78" i="5" s="1"/>
  <c r="AJ77" i="5"/>
  <c r="AI77" i="5"/>
  <c r="AH77" i="5"/>
  <c r="AG77" i="5"/>
  <c r="AF77" i="5"/>
  <c r="AE77" i="5"/>
  <c r="AD77" i="5"/>
  <c r="AC77" i="5"/>
  <c r="AB77" i="5"/>
  <c r="U77" i="5"/>
  <c r="T77" i="5"/>
  <c r="W77" i="5" s="1"/>
  <c r="AJ76" i="5"/>
  <c r="AI76" i="5"/>
  <c r="AH76" i="5"/>
  <c r="AG76" i="5"/>
  <c r="AF76" i="5"/>
  <c r="AE76" i="5"/>
  <c r="AD76" i="5"/>
  <c r="AC76" i="5"/>
  <c r="AB76" i="5"/>
  <c r="U76" i="5"/>
  <c r="T76" i="5"/>
  <c r="V76" i="5" s="1"/>
  <c r="AJ75" i="5"/>
  <c r="AI75" i="5"/>
  <c r="AH75" i="5"/>
  <c r="AG75" i="5"/>
  <c r="AF75" i="5"/>
  <c r="AE75" i="5"/>
  <c r="AD75" i="5"/>
  <c r="AC75" i="5"/>
  <c r="AB75" i="5"/>
  <c r="U75" i="5"/>
  <c r="T75" i="5"/>
  <c r="W75" i="5" s="1"/>
  <c r="AJ74" i="5"/>
  <c r="AI74" i="5"/>
  <c r="AH74" i="5"/>
  <c r="AG74" i="5"/>
  <c r="AF74" i="5"/>
  <c r="AE74" i="5"/>
  <c r="AD74" i="5"/>
  <c r="AC74" i="5"/>
  <c r="AB74" i="5"/>
  <c r="U74" i="5"/>
  <c r="T74" i="5"/>
  <c r="W74" i="5" s="1"/>
  <c r="AJ73" i="5"/>
  <c r="AI73" i="5"/>
  <c r="AH73" i="5"/>
  <c r="AG73" i="5"/>
  <c r="AF73" i="5"/>
  <c r="AE73" i="5"/>
  <c r="AD73" i="5"/>
  <c r="AC73" i="5"/>
  <c r="AB73" i="5"/>
  <c r="U73" i="5"/>
  <c r="T73" i="5"/>
  <c r="W73" i="5" s="1"/>
  <c r="AJ72" i="5"/>
  <c r="AI72" i="5"/>
  <c r="AH72" i="5"/>
  <c r="AG72" i="5"/>
  <c r="AF72" i="5"/>
  <c r="AE72" i="5"/>
  <c r="AD72" i="5"/>
  <c r="AC72" i="5"/>
  <c r="AB72" i="5"/>
  <c r="U72" i="5"/>
  <c r="AM72" i="5" s="1"/>
  <c r="T72" i="5"/>
  <c r="W72" i="5" s="1"/>
  <c r="AJ71" i="5"/>
  <c r="AI71" i="5"/>
  <c r="AH71" i="5"/>
  <c r="AG71" i="5"/>
  <c r="AF71" i="5"/>
  <c r="AE71" i="5"/>
  <c r="AD71" i="5"/>
  <c r="AC71" i="5"/>
  <c r="AB71" i="5"/>
  <c r="U71" i="5"/>
  <c r="T71" i="5"/>
  <c r="W71" i="5" s="1"/>
  <c r="AJ70" i="5"/>
  <c r="AI70" i="5"/>
  <c r="AH70" i="5"/>
  <c r="AG70" i="5"/>
  <c r="AF70" i="5"/>
  <c r="AE70" i="5"/>
  <c r="AD70" i="5"/>
  <c r="AC70" i="5"/>
  <c r="AB70" i="5"/>
  <c r="U70" i="5"/>
  <c r="AM70" i="5" s="1"/>
  <c r="T70" i="5"/>
  <c r="W70" i="5" s="1"/>
  <c r="AJ69" i="5"/>
  <c r="AI69" i="5"/>
  <c r="AH69" i="5"/>
  <c r="AG69" i="5"/>
  <c r="AF69" i="5"/>
  <c r="AE69" i="5"/>
  <c r="AD69" i="5"/>
  <c r="AC69" i="5"/>
  <c r="AB69" i="5"/>
  <c r="U69" i="5"/>
  <c r="T69" i="5"/>
  <c r="W69" i="5" s="1"/>
  <c r="AJ68" i="5"/>
  <c r="AI68" i="5"/>
  <c r="AH68" i="5"/>
  <c r="AG68" i="5"/>
  <c r="AF68" i="5"/>
  <c r="AE68" i="5"/>
  <c r="AD68" i="5"/>
  <c r="AC68" i="5"/>
  <c r="AB68" i="5"/>
  <c r="U68" i="5"/>
  <c r="T68" i="5"/>
  <c r="W68" i="5" s="1"/>
  <c r="AJ67" i="5"/>
  <c r="AI67" i="5"/>
  <c r="AH67" i="5"/>
  <c r="AG67" i="5"/>
  <c r="AF67" i="5"/>
  <c r="AE67" i="5"/>
  <c r="AD67" i="5"/>
  <c r="AC67" i="5"/>
  <c r="AB67" i="5"/>
  <c r="U67" i="5"/>
  <c r="T67" i="5"/>
  <c r="W67" i="5" s="1"/>
  <c r="AJ66" i="5"/>
  <c r="AI66" i="5"/>
  <c r="AH66" i="5"/>
  <c r="AG66" i="5"/>
  <c r="AF66" i="5"/>
  <c r="AE66" i="5"/>
  <c r="AD66" i="5"/>
  <c r="AC66" i="5"/>
  <c r="AB66" i="5"/>
  <c r="U66" i="5"/>
  <c r="T66" i="5"/>
  <c r="W66" i="5" s="1"/>
  <c r="AJ65" i="5"/>
  <c r="AI65" i="5"/>
  <c r="AH65" i="5"/>
  <c r="AG65" i="5"/>
  <c r="AF65" i="5"/>
  <c r="AE65" i="5"/>
  <c r="AD65" i="5"/>
  <c r="AC65" i="5"/>
  <c r="AB65" i="5"/>
  <c r="U65" i="5"/>
  <c r="T65" i="5"/>
  <c r="W65" i="5" s="1"/>
  <c r="AJ64" i="5"/>
  <c r="AI64" i="5"/>
  <c r="AH64" i="5"/>
  <c r="AG64" i="5"/>
  <c r="AF64" i="5"/>
  <c r="AE64" i="5"/>
  <c r="AD64" i="5"/>
  <c r="AC64" i="5"/>
  <c r="AB64" i="5"/>
  <c r="U64" i="5"/>
  <c r="AM64" i="5" s="1"/>
  <c r="T64" i="5"/>
  <c r="W64" i="5" s="1"/>
  <c r="AJ63" i="5"/>
  <c r="AI63" i="5"/>
  <c r="AH63" i="5"/>
  <c r="AG63" i="5"/>
  <c r="AF63" i="5"/>
  <c r="AE63" i="5"/>
  <c r="AD63" i="5"/>
  <c r="AC63" i="5"/>
  <c r="AB63" i="5"/>
  <c r="U63" i="5"/>
  <c r="T63" i="5"/>
  <c r="W63" i="5" s="1"/>
  <c r="AJ62" i="5"/>
  <c r="AI62" i="5"/>
  <c r="AH62" i="5"/>
  <c r="AG62" i="5"/>
  <c r="AF62" i="5"/>
  <c r="AE62" i="5"/>
  <c r="AD62" i="5"/>
  <c r="AC62" i="5"/>
  <c r="AB62" i="5"/>
  <c r="U62" i="5"/>
  <c r="AM62" i="5" s="1"/>
  <c r="T62" i="5"/>
  <c r="W62" i="5" s="1"/>
  <c r="AJ61" i="5"/>
  <c r="AI61" i="5"/>
  <c r="AH61" i="5"/>
  <c r="AG61" i="5"/>
  <c r="AF61" i="5"/>
  <c r="AE61" i="5"/>
  <c r="AD61" i="5"/>
  <c r="AC61" i="5"/>
  <c r="AB61" i="5"/>
  <c r="U61" i="5"/>
  <c r="T61" i="5"/>
  <c r="W61" i="5" s="1"/>
  <c r="AJ60" i="5"/>
  <c r="AI60" i="5"/>
  <c r="AH60" i="5"/>
  <c r="AG60" i="5"/>
  <c r="AF60" i="5"/>
  <c r="AE60" i="5"/>
  <c r="AD60" i="5"/>
  <c r="AC60" i="5"/>
  <c r="AB60" i="5"/>
  <c r="U60" i="5"/>
  <c r="T60" i="5"/>
  <c r="W60" i="5" s="1"/>
  <c r="AJ59" i="5"/>
  <c r="AI59" i="5"/>
  <c r="AH59" i="5"/>
  <c r="AG59" i="5"/>
  <c r="AF59" i="5"/>
  <c r="AE59" i="5"/>
  <c r="AD59" i="5"/>
  <c r="AC59" i="5"/>
  <c r="AB59" i="5"/>
  <c r="U59" i="5"/>
  <c r="T59" i="5"/>
  <c r="W59" i="5" s="1"/>
  <c r="AJ58" i="5"/>
  <c r="AI58" i="5"/>
  <c r="AH58" i="5"/>
  <c r="AG58" i="5"/>
  <c r="AF58" i="5"/>
  <c r="AE58" i="5"/>
  <c r="AD58" i="5"/>
  <c r="AC58" i="5"/>
  <c r="AB58" i="5"/>
  <c r="U58" i="5"/>
  <c r="T58" i="5"/>
  <c r="W58" i="5" s="1"/>
  <c r="AJ57" i="5"/>
  <c r="AI57" i="5"/>
  <c r="AH57" i="5"/>
  <c r="AG57" i="5"/>
  <c r="AF57" i="5"/>
  <c r="AE57" i="5"/>
  <c r="AD57" i="5"/>
  <c r="AC57" i="5"/>
  <c r="AB57" i="5"/>
  <c r="U57" i="5"/>
  <c r="T57" i="5"/>
  <c r="W57" i="5" s="1"/>
  <c r="AJ56" i="5"/>
  <c r="AI56" i="5"/>
  <c r="AH56" i="5"/>
  <c r="AG56" i="5"/>
  <c r="AF56" i="5"/>
  <c r="AE56" i="5"/>
  <c r="AD56" i="5"/>
  <c r="AC56" i="5"/>
  <c r="AB56" i="5"/>
  <c r="U56" i="5"/>
  <c r="AM56" i="5" s="1"/>
  <c r="T56" i="5"/>
  <c r="W56" i="5" s="1"/>
  <c r="AJ55" i="5"/>
  <c r="AI55" i="5"/>
  <c r="AH55" i="5"/>
  <c r="AG55" i="5"/>
  <c r="AF55" i="5"/>
  <c r="AE55" i="5"/>
  <c r="AD55" i="5"/>
  <c r="AC55" i="5"/>
  <c r="AB55" i="5"/>
  <c r="U55" i="5"/>
  <c r="T55" i="5"/>
  <c r="W55" i="5" s="1"/>
  <c r="AJ54" i="5"/>
  <c r="AI54" i="5"/>
  <c r="AH54" i="5"/>
  <c r="AG54" i="5"/>
  <c r="AF54" i="5"/>
  <c r="AE54" i="5"/>
  <c r="AD54" i="5"/>
  <c r="AC54" i="5"/>
  <c r="AB54" i="5"/>
  <c r="U54" i="5"/>
  <c r="T54" i="5"/>
  <c r="W54" i="5" s="1"/>
  <c r="AJ53" i="5"/>
  <c r="AI53" i="5"/>
  <c r="AH53" i="5"/>
  <c r="AG53" i="5"/>
  <c r="AF53" i="5"/>
  <c r="AE53" i="5"/>
  <c r="AD53" i="5"/>
  <c r="AC53" i="5"/>
  <c r="AB53" i="5"/>
  <c r="U53" i="5"/>
  <c r="T53" i="5"/>
  <c r="V53" i="5" s="1"/>
  <c r="AJ52" i="5"/>
  <c r="AI52" i="5"/>
  <c r="AH52" i="5"/>
  <c r="AG52" i="5"/>
  <c r="AF52" i="5"/>
  <c r="AE52" i="5"/>
  <c r="AD52" i="5"/>
  <c r="AC52" i="5"/>
  <c r="AB52" i="5"/>
  <c r="U52" i="5"/>
  <c r="T52" i="5"/>
  <c r="W52" i="5" s="1"/>
  <c r="AJ51" i="5"/>
  <c r="AI51" i="5"/>
  <c r="AH51" i="5"/>
  <c r="AG51" i="5"/>
  <c r="AF51" i="5"/>
  <c r="AE51" i="5"/>
  <c r="AD51" i="5"/>
  <c r="AC51" i="5"/>
  <c r="AB51" i="5"/>
  <c r="U51" i="5"/>
  <c r="T51" i="5"/>
  <c r="W51" i="5" s="1"/>
  <c r="AJ50" i="5"/>
  <c r="AI50" i="5"/>
  <c r="AH50" i="5"/>
  <c r="AG50" i="5"/>
  <c r="AF50" i="5"/>
  <c r="AE50" i="5"/>
  <c r="AD50" i="5"/>
  <c r="AC50" i="5"/>
  <c r="AB50" i="5"/>
  <c r="U50" i="5"/>
  <c r="T50" i="5"/>
  <c r="V50" i="5" s="1"/>
  <c r="AJ49" i="5"/>
  <c r="AI49" i="5"/>
  <c r="AH49" i="5"/>
  <c r="AG49" i="5"/>
  <c r="AF49" i="5"/>
  <c r="AE49" i="5"/>
  <c r="AD49" i="5"/>
  <c r="AC49" i="5"/>
  <c r="AB49" i="5"/>
  <c r="U49" i="5"/>
  <c r="AM49" i="5" s="1"/>
  <c r="T49" i="5"/>
  <c r="W49" i="5" s="1"/>
  <c r="AJ48" i="5"/>
  <c r="AI48" i="5"/>
  <c r="AH48" i="5"/>
  <c r="AG48" i="5"/>
  <c r="AF48" i="5"/>
  <c r="AE48" i="5"/>
  <c r="AD48" i="5"/>
  <c r="AC48" i="5"/>
  <c r="AB48" i="5"/>
  <c r="U48" i="5"/>
  <c r="T48" i="5"/>
  <c r="W48" i="5" s="1"/>
  <c r="AJ47" i="5"/>
  <c r="AI47" i="5"/>
  <c r="AH47" i="5"/>
  <c r="AG47" i="5"/>
  <c r="AF47" i="5"/>
  <c r="AE47" i="5"/>
  <c r="AD47" i="5"/>
  <c r="AC47" i="5"/>
  <c r="AB47" i="5"/>
  <c r="U47" i="5"/>
  <c r="AM47" i="5" s="1"/>
  <c r="T47" i="5"/>
  <c r="W47" i="5" s="1"/>
  <c r="AJ46" i="5"/>
  <c r="AI46" i="5"/>
  <c r="AH46" i="5"/>
  <c r="AG46" i="5"/>
  <c r="AF46" i="5"/>
  <c r="AE46" i="5"/>
  <c r="AD46" i="5"/>
  <c r="AC46" i="5"/>
  <c r="AB46" i="5"/>
  <c r="U46" i="5"/>
  <c r="AM46" i="5" s="1"/>
  <c r="T46" i="5"/>
  <c r="W46" i="5" s="1"/>
  <c r="AJ45" i="5"/>
  <c r="AI45" i="5"/>
  <c r="AH45" i="5"/>
  <c r="AG45" i="5"/>
  <c r="AF45" i="5"/>
  <c r="AE45" i="5"/>
  <c r="AD45" i="5"/>
  <c r="AC45" i="5"/>
  <c r="AM45" i="5" s="1"/>
  <c r="AB45" i="5"/>
  <c r="U45" i="5"/>
  <c r="T45" i="5"/>
  <c r="V45" i="5" s="1"/>
  <c r="AJ44" i="5"/>
  <c r="AI44" i="5"/>
  <c r="AH44" i="5"/>
  <c r="AG44" i="5"/>
  <c r="AF44" i="5"/>
  <c r="AE44" i="5"/>
  <c r="AD44" i="5"/>
  <c r="AC44" i="5"/>
  <c r="AB44" i="5"/>
  <c r="U44" i="5"/>
  <c r="T44" i="5"/>
  <c r="W44" i="5" s="1"/>
  <c r="AJ43" i="5"/>
  <c r="AI43" i="5"/>
  <c r="AH43" i="5"/>
  <c r="AG43" i="5"/>
  <c r="AF43" i="5"/>
  <c r="AE43" i="5"/>
  <c r="AD43" i="5"/>
  <c r="AC43" i="5"/>
  <c r="AM43" i="5" s="1"/>
  <c r="AB43" i="5"/>
  <c r="U43" i="5"/>
  <c r="T43" i="5"/>
  <c r="W43" i="5" s="1"/>
  <c r="AJ42" i="5"/>
  <c r="AI42" i="5"/>
  <c r="AH42" i="5"/>
  <c r="AG42" i="5"/>
  <c r="AF42" i="5"/>
  <c r="AE42" i="5"/>
  <c r="AD42" i="5"/>
  <c r="AC42" i="5"/>
  <c r="AB42" i="5"/>
  <c r="U42" i="5"/>
  <c r="T42" i="5"/>
  <c r="W42" i="5" s="1"/>
  <c r="AJ41" i="5"/>
  <c r="AI41" i="5"/>
  <c r="AH41" i="5"/>
  <c r="AG41" i="5"/>
  <c r="AF41" i="5"/>
  <c r="AE41" i="5"/>
  <c r="AD41" i="5"/>
  <c r="AC41" i="5"/>
  <c r="AB41" i="5"/>
  <c r="U41" i="5"/>
  <c r="T41" i="5"/>
  <c r="W41" i="5" s="1"/>
  <c r="AJ40" i="5"/>
  <c r="AI40" i="5"/>
  <c r="AH40" i="5"/>
  <c r="AG40" i="5"/>
  <c r="AF40" i="5"/>
  <c r="AE40" i="5"/>
  <c r="AD40" i="5"/>
  <c r="AC40" i="5"/>
  <c r="AB40" i="5"/>
  <c r="U40" i="5"/>
  <c r="T40" i="5"/>
  <c r="W40" i="5" s="1"/>
  <c r="AJ39" i="5"/>
  <c r="AI39" i="5"/>
  <c r="AH39" i="5"/>
  <c r="AG39" i="5"/>
  <c r="AF39" i="5"/>
  <c r="AE39" i="5"/>
  <c r="AD39" i="5"/>
  <c r="AC39" i="5"/>
  <c r="AB39" i="5"/>
  <c r="U39" i="5"/>
  <c r="T39" i="5"/>
  <c r="W39" i="5" s="1"/>
  <c r="AJ38" i="5"/>
  <c r="AI38" i="5"/>
  <c r="AH38" i="5"/>
  <c r="AG38" i="5"/>
  <c r="AF38" i="5"/>
  <c r="AE38" i="5"/>
  <c r="AD38" i="5"/>
  <c r="AC38" i="5"/>
  <c r="AB38" i="5"/>
  <c r="U38" i="5"/>
  <c r="T38" i="5"/>
  <c r="V38" i="5" s="1"/>
  <c r="AJ37" i="5"/>
  <c r="AI37" i="5"/>
  <c r="AH37" i="5"/>
  <c r="AG37" i="5"/>
  <c r="AF37" i="5"/>
  <c r="AE37" i="5"/>
  <c r="AD37" i="5"/>
  <c r="AC37" i="5"/>
  <c r="AB37" i="5"/>
  <c r="U37" i="5"/>
  <c r="T37" i="5"/>
  <c r="V37" i="5" s="1"/>
  <c r="AJ36" i="5"/>
  <c r="AI36" i="5"/>
  <c r="AH36" i="5"/>
  <c r="AG36" i="5"/>
  <c r="AF36" i="5"/>
  <c r="AE36" i="5"/>
  <c r="AD36" i="5"/>
  <c r="AC36" i="5"/>
  <c r="AB36" i="5"/>
  <c r="U36" i="5"/>
  <c r="T36" i="5"/>
  <c r="W36" i="5" s="1"/>
  <c r="AJ35" i="5"/>
  <c r="AI35" i="5"/>
  <c r="AH35" i="5"/>
  <c r="AG35" i="5"/>
  <c r="AF35" i="5"/>
  <c r="AE35" i="5"/>
  <c r="AD35" i="5"/>
  <c r="AC35" i="5"/>
  <c r="AB35" i="5"/>
  <c r="U35" i="5"/>
  <c r="T35" i="5"/>
  <c r="W35" i="5" s="1"/>
  <c r="AJ34" i="5"/>
  <c r="AI34" i="5"/>
  <c r="AH34" i="5"/>
  <c r="AG34" i="5"/>
  <c r="AF34" i="5"/>
  <c r="AE34" i="5"/>
  <c r="AD34" i="5"/>
  <c r="AC34" i="5"/>
  <c r="AB34" i="5"/>
  <c r="U34" i="5"/>
  <c r="T34" i="5"/>
  <c r="W34" i="5" s="1"/>
  <c r="AJ33" i="5"/>
  <c r="AI33" i="5"/>
  <c r="AH33" i="5"/>
  <c r="AG33" i="5"/>
  <c r="AF33" i="5"/>
  <c r="AE33" i="5"/>
  <c r="AD33" i="5"/>
  <c r="AC33" i="5"/>
  <c r="AB33" i="5"/>
  <c r="U33" i="5"/>
  <c r="T33" i="5"/>
  <c r="W33" i="5" s="1"/>
  <c r="AJ32" i="5"/>
  <c r="AI32" i="5"/>
  <c r="AH32" i="5"/>
  <c r="AG32" i="5"/>
  <c r="AF32" i="5"/>
  <c r="AE32" i="5"/>
  <c r="AD32" i="5"/>
  <c r="AC32" i="5"/>
  <c r="AB32" i="5"/>
  <c r="U32" i="5"/>
  <c r="AM32" i="5" s="1"/>
  <c r="T32" i="5"/>
  <c r="W32" i="5" s="1"/>
  <c r="AJ31" i="5"/>
  <c r="AI31" i="5"/>
  <c r="AH31" i="5"/>
  <c r="AG31" i="5"/>
  <c r="AF31" i="5"/>
  <c r="AE31" i="5"/>
  <c r="AD31" i="5"/>
  <c r="AC31" i="5"/>
  <c r="AB31" i="5"/>
  <c r="U31" i="5"/>
  <c r="AM31" i="5" s="1"/>
  <c r="T31" i="5"/>
  <c r="V31" i="5" s="1"/>
  <c r="AJ30" i="5"/>
  <c r="AI30" i="5"/>
  <c r="AH30" i="5"/>
  <c r="AG30" i="5"/>
  <c r="AF30" i="5"/>
  <c r="AE30" i="5"/>
  <c r="AD30" i="5"/>
  <c r="AC30" i="5"/>
  <c r="AB30" i="5"/>
  <c r="U30" i="5"/>
  <c r="AM30" i="5" s="1"/>
  <c r="T30" i="5"/>
  <c r="W30" i="5" s="1"/>
  <c r="AJ29" i="5"/>
  <c r="AI29" i="5"/>
  <c r="AH29" i="5"/>
  <c r="AG29" i="5"/>
  <c r="AF29" i="5"/>
  <c r="AE29" i="5"/>
  <c r="AD29" i="5"/>
  <c r="AC29" i="5"/>
  <c r="AM29" i="5" s="1"/>
  <c r="AB29" i="5"/>
  <c r="U29" i="5"/>
  <c r="T29" i="5"/>
  <c r="V29" i="5" s="1"/>
  <c r="AJ28" i="5"/>
  <c r="AI28" i="5"/>
  <c r="AH28" i="5"/>
  <c r="AG28" i="5"/>
  <c r="AF28" i="5"/>
  <c r="AE28" i="5"/>
  <c r="AD28" i="5"/>
  <c r="AC28" i="5"/>
  <c r="AB28" i="5"/>
  <c r="U28" i="5"/>
  <c r="T28" i="5"/>
  <c r="W28" i="5" s="1"/>
  <c r="AJ27" i="5"/>
  <c r="AI27" i="5"/>
  <c r="AH27" i="5"/>
  <c r="AG27" i="5"/>
  <c r="AF27" i="5"/>
  <c r="AE27" i="5"/>
  <c r="AD27" i="5"/>
  <c r="AC27" i="5"/>
  <c r="AM27" i="5" s="1"/>
  <c r="AB27" i="5"/>
  <c r="U27" i="5"/>
  <c r="T27" i="5"/>
  <c r="W27" i="5" s="1"/>
  <c r="AJ26" i="5"/>
  <c r="AI26" i="5"/>
  <c r="AH26" i="5"/>
  <c r="AG26" i="5"/>
  <c r="AF26" i="5"/>
  <c r="AE26" i="5"/>
  <c r="AD26" i="5"/>
  <c r="AC26" i="5"/>
  <c r="AB26" i="5"/>
  <c r="U26" i="5"/>
  <c r="T26" i="5"/>
  <c r="W26" i="5" s="1"/>
  <c r="AJ25" i="5"/>
  <c r="AI25" i="5"/>
  <c r="AH25" i="5"/>
  <c r="AG25" i="5"/>
  <c r="AF25" i="5"/>
  <c r="AE25" i="5"/>
  <c r="AD25" i="5"/>
  <c r="AC25" i="5"/>
  <c r="AB25" i="5"/>
  <c r="U25" i="5"/>
  <c r="T25" i="5"/>
  <c r="W25" i="5" s="1"/>
  <c r="AJ24" i="5"/>
  <c r="AI24" i="5"/>
  <c r="AH24" i="5"/>
  <c r="AG24" i="5"/>
  <c r="AF24" i="5"/>
  <c r="AE24" i="5"/>
  <c r="AD24" i="5"/>
  <c r="AC24" i="5"/>
  <c r="AB24" i="5"/>
  <c r="U24" i="5"/>
  <c r="AM24" i="5" s="1"/>
  <c r="T24" i="5"/>
  <c r="W24" i="5" s="1"/>
  <c r="AJ23" i="5"/>
  <c r="AI23" i="5"/>
  <c r="AH23" i="5"/>
  <c r="AG23" i="5"/>
  <c r="AF23" i="5"/>
  <c r="AE23" i="5"/>
  <c r="AD23" i="5"/>
  <c r="AC23" i="5"/>
  <c r="AB23" i="5"/>
  <c r="U23" i="5"/>
  <c r="AM23" i="5" s="1"/>
  <c r="T23" i="5"/>
  <c r="W23" i="5" s="1"/>
  <c r="AJ22" i="5"/>
  <c r="AI22" i="5"/>
  <c r="AH22" i="5"/>
  <c r="AG22" i="5"/>
  <c r="AF22" i="5"/>
  <c r="AE22" i="5"/>
  <c r="AD22" i="5"/>
  <c r="AC22" i="5"/>
  <c r="AM22" i="5" s="1"/>
  <c r="AB22" i="5"/>
  <c r="U22" i="5"/>
  <c r="T22" i="5"/>
  <c r="V22" i="5" s="1"/>
  <c r="AJ21" i="5"/>
  <c r="AI21" i="5"/>
  <c r="AH21" i="5"/>
  <c r="AG21" i="5"/>
  <c r="AF21" i="5"/>
  <c r="AE21" i="5"/>
  <c r="AD21" i="5"/>
  <c r="AC21" i="5"/>
  <c r="AB21" i="5"/>
  <c r="U21" i="5"/>
  <c r="T21" i="5"/>
  <c r="V21" i="5" s="1"/>
  <c r="AJ20" i="5"/>
  <c r="AI20" i="5"/>
  <c r="AH20" i="5"/>
  <c r="AG20" i="5"/>
  <c r="AF20" i="5"/>
  <c r="AE20" i="5"/>
  <c r="AD20" i="5"/>
  <c r="AC20" i="5"/>
  <c r="AB20" i="5"/>
  <c r="U20" i="5"/>
  <c r="AM20" i="5" s="1"/>
  <c r="T20" i="5"/>
  <c r="W20" i="5" s="1"/>
  <c r="AJ19" i="5"/>
  <c r="AI19" i="5"/>
  <c r="AH19" i="5"/>
  <c r="AG19" i="5"/>
  <c r="AF19" i="5"/>
  <c r="AE19" i="5"/>
  <c r="AD19" i="5"/>
  <c r="AC19" i="5"/>
  <c r="AB19" i="5"/>
  <c r="U19" i="5"/>
  <c r="AM19" i="5" s="1"/>
  <c r="T19" i="5"/>
  <c r="W19" i="5" s="1"/>
  <c r="AJ18" i="5"/>
  <c r="AI18" i="5"/>
  <c r="AH18" i="5"/>
  <c r="AG18" i="5"/>
  <c r="AF18" i="5"/>
  <c r="AE18" i="5"/>
  <c r="AD18" i="5"/>
  <c r="AC18" i="5"/>
  <c r="AB18" i="5"/>
  <c r="U18" i="5"/>
  <c r="AM18" i="5" s="1"/>
  <c r="T18" i="5"/>
  <c r="W18" i="5" s="1"/>
  <c r="AJ17" i="5"/>
  <c r="AI17" i="5"/>
  <c r="AH17" i="5"/>
  <c r="AG17" i="5"/>
  <c r="AF17" i="5"/>
  <c r="AE17" i="5"/>
  <c r="AD17" i="5"/>
  <c r="AC17" i="5"/>
  <c r="AB17" i="5"/>
  <c r="U17" i="5" s="1"/>
  <c r="AM17" i="5" s="1"/>
  <c r="AJ16" i="5"/>
  <c r="AI16" i="5"/>
  <c r="AH16" i="5"/>
  <c r="AG16" i="5"/>
  <c r="AF16" i="5"/>
  <c r="AE16" i="5"/>
  <c r="AD16" i="5"/>
  <c r="AC16" i="5"/>
  <c r="AB16" i="5"/>
  <c r="U16" i="5"/>
  <c r="AJ15" i="5"/>
  <c r="AI15" i="5"/>
  <c r="AH15" i="5"/>
  <c r="AG15" i="5"/>
  <c r="AF15" i="5"/>
  <c r="AE15" i="5"/>
  <c r="AD15" i="5"/>
  <c r="AC15" i="5"/>
  <c r="AB15" i="5"/>
  <c r="U15" i="5" s="1"/>
  <c r="AM15" i="5" s="1"/>
  <c r="AJ14" i="5"/>
  <c r="AI14" i="5"/>
  <c r="AH14" i="5"/>
  <c r="AG14" i="5"/>
  <c r="AF14" i="5"/>
  <c r="AE14" i="5"/>
  <c r="AD14" i="5"/>
  <c r="AC14" i="5"/>
  <c r="AB14" i="5"/>
  <c r="U14" i="5" s="1"/>
  <c r="AJ13" i="5"/>
  <c r="AI13" i="5"/>
  <c r="AH13" i="5"/>
  <c r="AG13" i="5"/>
  <c r="AF13" i="5"/>
  <c r="AE13" i="5"/>
  <c r="AD13" i="5"/>
  <c r="AC13" i="5"/>
  <c r="AB13" i="5"/>
  <c r="U13" i="5" s="1"/>
  <c r="AJ12" i="5"/>
  <c r="AI12" i="5"/>
  <c r="AH12" i="5"/>
  <c r="AG12" i="5"/>
  <c r="AF12" i="5"/>
  <c r="AE12" i="5"/>
  <c r="AD12" i="5"/>
  <c r="AC12" i="5"/>
  <c r="AB12" i="5"/>
  <c r="U12" i="5" s="1"/>
  <c r="AJ11" i="5"/>
  <c r="AI11" i="5"/>
  <c r="AH11" i="5"/>
  <c r="AG11" i="5"/>
  <c r="AF11" i="5"/>
  <c r="AE11" i="5"/>
  <c r="AD11" i="5"/>
  <c r="AC11" i="5"/>
  <c r="AB11" i="5"/>
  <c r="U11" i="5" s="1"/>
  <c r="AJ10" i="5"/>
  <c r="AI10" i="5"/>
  <c r="AH10" i="5"/>
  <c r="AG10" i="5"/>
  <c r="AF10" i="5"/>
  <c r="AE10" i="5"/>
  <c r="AD10" i="5"/>
  <c r="AC10" i="5"/>
  <c r="AB10" i="5"/>
  <c r="AJ9" i="5"/>
  <c r="AI9" i="5"/>
  <c r="AH9" i="5"/>
  <c r="AG9" i="5"/>
  <c r="AF9" i="5"/>
  <c r="AE9" i="5"/>
  <c r="AD9" i="5"/>
  <c r="AC9" i="5"/>
  <c r="AB9" i="5"/>
  <c r="U9" i="5" s="1"/>
  <c r="AJ8" i="5"/>
  <c r="AI8" i="5"/>
  <c r="AH8" i="5"/>
  <c r="AG8" i="5"/>
  <c r="AF8" i="5"/>
  <c r="AE8" i="5"/>
  <c r="AD8" i="5"/>
  <c r="AC8" i="5"/>
  <c r="U8" i="5" s="1"/>
  <c r="AM8" i="5" s="1"/>
  <c r="AB8" i="5"/>
  <c r="AJ7" i="5"/>
  <c r="AI7" i="5"/>
  <c r="AH7" i="5"/>
  <c r="AG7" i="5"/>
  <c r="AF7" i="5"/>
  <c r="AE7" i="5"/>
  <c r="AD7" i="5"/>
  <c r="AC7" i="5"/>
  <c r="AB7" i="5"/>
  <c r="U7" i="5" s="1"/>
  <c r="AM7" i="5" s="1"/>
  <c r="AJ6" i="5"/>
  <c r="AI6" i="5"/>
  <c r="AH6" i="5"/>
  <c r="AG6" i="5"/>
  <c r="AF6" i="5"/>
  <c r="AE6" i="5"/>
  <c r="AD6" i="5"/>
  <c r="AC6" i="5"/>
  <c r="AB6" i="5"/>
  <c r="AJ5" i="5"/>
  <c r="AI5" i="5"/>
  <c r="AH5" i="5"/>
  <c r="AG5" i="5"/>
  <c r="AF5" i="5"/>
  <c r="AE5" i="5"/>
  <c r="AD5" i="5"/>
  <c r="AC5" i="5"/>
  <c r="AB5" i="5"/>
  <c r="Z5" i="5"/>
  <c r="AL54" i="5" s="1"/>
  <c r="AJ79" i="4"/>
  <c r="AI79" i="4"/>
  <c r="AH79" i="4"/>
  <c r="AG79" i="4"/>
  <c r="AF79" i="4"/>
  <c r="AE79" i="4"/>
  <c r="AD79" i="4"/>
  <c r="AC79" i="4"/>
  <c r="AB79" i="4"/>
  <c r="U79" i="4"/>
  <c r="T79" i="4"/>
  <c r="W79" i="4" s="1"/>
  <c r="AJ78" i="4"/>
  <c r="AI78" i="4"/>
  <c r="AH78" i="4"/>
  <c r="AG78" i="4"/>
  <c r="AF78" i="4"/>
  <c r="AE78" i="4"/>
  <c r="AD78" i="4"/>
  <c r="AC78" i="4"/>
  <c r="AB78" i="4"/>
  <c r="U78" i="4"/>
  <c r="AM78" i="4" s="1"/>
  <c r="T78" i="4"/>
  <c r="W78" i="4" s="1"/>
  <c r="AJ77" i="4"/>
  <c r="AI77" i="4"/>
  <c r="AH77" i="4"/>
  <c r="AG77" i="4"/>
  <c r="AF77" i="4"/>
  <c r="AE77" i="4"/>
  <c r="AD77" i="4"/>
  <c r="AC77" i="4"/>
  <c r="AB77" i="4"/>
  <c r="U77" i="4"/>
  <c r="T77" i="4"/>
  <c r="W77" i="4" s="1"/>
  <c r="AJ76" i="4"/>
  <c r="AI76" i="4"/>
  <c r="AH76" i="4"/>
  <c r="AG76" i="4"/>
  <c r="AF76" i="4"/>
  <c r="AE76" i="4"/>
  <c r="AD76" i="4"/>
  <c r="AC76" i="4"/>
  <c r="AB76" i="4"/>
  <c r="U76" i="4"/>
  <c r="T76" i="4"/>
  <c r="W76" i="4" s="1"/>
  <c r="AJ75" i="4"/>
  <c r="AI75" i="4"/>
  <c r="AH75" i="4"/>
  <c r="AG75" i="4"/>
  <c r="AF75" i="4"/>
  <c r="AE75" i="4"/>
  <c r="AD75" i="4"/>
  <c r="AC75" i="4"/>
  <c r="AB75" i="4"/>
  <c r="U75" i="4"/>
  <c r="T75" i="4"/>
  <c r="W75" i="4" s="1"/>
  <c r="AJ74" i="4"/>
  <c r="AI74" i="4"/>
  <c r="AH74" i="4"/>
  <c r="AG74" i="4"/>
  <c r="AF74" i="4"/>
  <c r="AE74" i="4"/>
  <c r="AD74" i="4"/>
  <c r="AC74" i="4"/>
  <c r="AB74" i="4"/>
  <c r="U74" i="4"/>
  <c r="T74" i="4"/>
  <c r="W74" i="4" s="1"/>
  <c r="AJ73" i="4"/>
  <c r="AI73" i="4"/>
  <c r="AH73" i="4"/>
  <c r="AG73" i="4"/>
  <c r="AF73" i="4"/>
  <c r="AE73" i="4"/>
  <c r="AD73" i="4"/>
  <c r="AC73" i="4"/>
  <c r="AB73" i="4"/>
  <c r="U73" i="4"/>
  <c r="T73" i="4"/>
  <c r="W73" i="4" s="1"/>
  <c r="AJ72" i="4"/>
  <c r="AI72" i="4"/>
  <c r="AH72" i="4"/>
  <c r="AG72" i="4"/>
  <c r="AF72" i="4"/>
  <c r="AE72" i="4"/>
  <c r="AD72" i="4"/>
  <c r="AC72" i="4"/>
  <c r="AB72" i="4"/>
  <c r="U72" i="4"/>
  <c r="T72" i="4"/>
  <c r="W72" i="4" s="1"/>
  <c r="AJ71" i="4"/>
  <c r="AI71" i="4"/>
  <c r="AH71" i="4"/>
  <c r="AG71" i="4"/>
  <c r="AF71" i="4"/>
  <c r="AE71" i="4"/>
  <c r="AD71" i="4"/>
  <c r="AC71" i="4"/>
  <c r="AB71" i="4"/>
  <c r="U71" i="4"/>
  <c r="T71" i="4"/>
  <c r="W71" i="4" s="1"/>
  <c r="AJ70" i="4"/>
  <c r="AI70" i="4"/>
  <c r="AH70" i="4"/>
  <c r="AG70" i="4"/>
  <c r="AF70" i="4"/>
  <c r="AE70" i="4"/>
  <c r="AD70" i="4"/>
  <c r="AC70" i="4"/>
  <c r="AB70" i="4"/>
  <c r="U70" i="4"/>
  <c r="AM70" i="4" s="1"/>
  <c r="T70" i="4"/>
  <c r="W70" i="4" s="1"/>
  <c r="AJ69" i="4"/>
  <c r="AI69" i="4"/>
  <c r="AH69" i="4"/>
  <c r="AG69" i="4"/>
  <c r="AF69" i="4"/>
  <c r="AE69" i="4"/>
  <c r="AD69" i="4"/>
  <c r="AC69" i="4"/>
  <c r="AB69" i="4"/>
  <c r="U69" i="4"/>
  <c r="T69" i="4"/>
  <c r="W69" i="4" s="1"/>
  <c r="AJ68" i="4"/>
  <c r="AI68" i="4"/>
  <c r="AH68" i="4"/>
  <c r="AG68" i="4"/>
  <c r="AF68" i="4"/>
  <c r="AE68" i="4"/>
  <c r="AD68" i="4"/>
  <c r="AC68" i="4"/>
  <c r="AB68" i="4"/>
  <c r="U68" i="4"/>
  <c r="AM68" i="4" s="1"/>
  <c r="T68" i="4"/>
  <c r="W68" i="4" s="1"/>
  <c r="AJ67" i="4"/>
  <c r="AI67" i="4"/>
  <c r="AH67" i="4"/>
  <c r="AG67" i="4"/>
  <c r="AF67" i="4"/>
  <c r="AE67" i="4"/>
  <c r="AD67" i="4"/>
  <c r="AC67" i="4"/>
  <c r="AB67" i="4"/>
  <c r="U67" i="4"/>
  <c r="T67" i="4"/>
  <c r="W67" i="4" s="1"/>
  <c r="AJ66" i="4"/>
  <c r="AI66" i="4"/>
  <c r="AH66" i="4"/>
  <c r="AG66" i="4"/>
  <c r="AF66" i="4"/>
  <c r="AE66" i="4"/>
  <c r="AD66" i="4"/>
  <c r="AC66" i="4"/>
  <c r="AB66" i="4"/>
  <c r="U66" i="4"/>
  <c r="T66" i="4"/>
  <c r="W66" i="4" s="1"/>
  <c r="AJ65" i="4"/>
  <c r="AI65" i="4"/>
  <c r="AH65" i="4"/>
  <c r="AG65" i="4"/>
  <c r="AF65" i="4"/>
  <c r="AE65" i="4"/>
  <c r="AD65" i="4"/>
  <c r="AC65" i="4"/>
  <c r="AB65" i="4"/>
  <c r="U65" i="4"/>
  <c r="T65" i="4"/>
  <c r="W65" i="4" s="1"/>
  <c r="AJ64" i="4"/>
  <c r="AI64" i="4"/>
  <c r="AH64" i="4"/>
  <c r="AG64" i="4"/>
  <c r="AF64" i="4"/>
  <c r="AE64" i="4"/>
  <c r="AD64" i="4"/>
  <c r="AC64" i="4"/>
  <c r="AB64" i="4"/>
  <c r="U64" i="4"/>
  <c r="T64" i="4"/>
  <c r="W64" i="4" s="1"/>
  <c r="AJ63" i="4"/>
  <c r="AI63" i="4"/>
  <c r="AH63" i="4"/>
  <c r="AG63" i="4"/>
  <c r="AF63" i="4"/>
  <c r="AE63" i="4"/>
  <c r="AD63" i="4"/>
  <c r="AC63" i="4"/>
  <c r="AB63" i="4"/>
  <c r="U63" i="4"/>
  <c r="T63" i="4"/>
  <c r="W63" i="4" s="1"/>
  <c r="AJ62" i="4"/>
  <c r="AI62" i="4"/>
  <c r="AH62" i="4"/>
  <c r="AG62" i="4"/>
  <c r="AF62" i="4"/>
  <c r="AE62" i="4"/>
  <c r="AD62" i="4"/>
  <c r="AC62" i="4"/>
  <c r="AB62" i="4"/>
  <c r="U62" i="4"/>
  <c r="AM62" i="4" s="1"/>
  <c r="T62" i="4"/>
  <c r="W62" i="4" s="1"/>
  <c r="AJ61" i="4"/>
  <c r="AI61" i="4"/>
  <c r="AH61" i="4"/>
  <c r="AG61" i="4"/>
  <c r="AF61" i="4"/>
  <c r="AE61" i="4"/>
  <c r="AD61" i="4"/>
  <c r="AC61" i="4"/>
  <c r="AB61" i="4"/>
  <c r="U61" i="4"/>
  <c r="T61" i="4"/>
  <c r="W61" i="4" s="1"/>
  <c r="AJ60" i="4"/>
  <c r="AI60" i="4"/>
  <c r="AH60" i="4"/>
  <c r="AG60" i="4"/>
  <c r="AF60" i="4"/>
  <c r="AE60" i="4"/>
  <c r="AD60" i="4"/>
  <c r="AC60" i="4"/>
  <c r="AB60" i="4"/>
  <c r="U60" i="4"/>
  <c r="AM60" i="4" s="1"/>
  <c r="T60" i="4"/>
  <c r="W60" i="4" s="1"/>
  <c r="AJ59" i="4"/>
  <c r="AI59" i="4"/>
  <c r="AH59" i="4"/>
  <c r="AG59" i="4"/>
  <c r="AF59" i="4"/>
  <c r="AE59" i="4"/>
  <c r="AD59" i="4"/>
  <c r="AC59" i="4"/>
  <c r="AB59" i="4"/>
  <c r="U59" i="4"/>
  <c r="T59" i="4"/>
  <c r="W59" i="4" s="1"/>
  <c r="AJ58" i="4"/>
  <c r="AI58" i="4"/>
  <c r="AH58" i="4"/>
  <c r="AG58" i="4"/>
  <c r="AF58" i="4"/>
  <c r="AE58" i="4"/>
  <c r="AD58" i="4"/>
  <c r="AC58" i="4"/>
  <c r="AB58" i="4"/>
  <c r="U58" i="4"/>
  <c r="T58" i="4"/>
  <c r="W58" i="4" s="1"/>
  <c r="AJ57" i="4"/>
  <c r="AI57" i="4"/>
  <c r="AH57" i="4"/>
  <c r="AG57" i="4"/>
  <c r="AF57" i="4"/>
  <c r="AE57" i="4"/>
  <c r="AD57" i="4"/>
  <c r="AC57" i="4"/>
  <c r="AB57" i="4"/>
  <c r="U57" i="4"/>
  <c r="T57" i="4"/>
  <c r="W57" i="4" s="1"/>
  <c r="AJ56" i="4"/>
  <c r="AI56" i="4"/>
  <c r="AH56" i="4"/>
  <c r="AG56" i="4"/>
  <c r="AF56" i="4"/>
  <c r="AE56" i="4"/>
  <c r="AD56" i="4"/>
  <c r="AC56" i="4"/>
  <c r="AB56" i="4"/>
  <c r="U56" i="4"/>
  <c r="T56" i="4"/>
  <c r="W56" i="4" s="1"/>
  <c r="AJ55" i="4"/>
  <c r="AI55" i="4"/>
  <c r="AH55" i="4"/>
  <c r="AG55" i="4"/>
  <c r="AF55" i="4"/>
  <c r="AE55" i="4"/>
  <c r="AD55" i="4"/>
  <c r="AC55" i="4"/>
  <c r="AB55" i="4"/>
  <c r="U55" i="4"/>
  <c r="T55" i="4"/>
  <c r="W55" i="4" s="1"/>
  <c r="AJ54" i="4"/>
  <c r="AI54" i="4"/>
  <c r="AH54" i="4"/>
  <c r="AG54" i="4"/>
  <c r="AF54" i="4"/>
  <c r="AE54" i="4"/>
  <c r="AD54" i="4"/>
  <c r="AC54" i="4"/>
  <c r="AB54" i="4"/>
  <c r="U54" i="4"/>
  <c r="T54" i="4"/>
  <c r="W54" i="4" s="1"/>
  <c r="AJ53" i="4"/>
  <c r="AI53" i="4"/>
  <c r="AH53" i="4"/>
  <c r="AG53" i="4"/>
  <c r="AF53" i="4"/>
  <c r="AE53" i="4"/>
  <c r="AD53" i="4"/>
  <c r="AC53" i="4"/>
  <c r="AB53" i="4"/>
  <c r="U53" i="4"/>
  <c r="T53" i="4"/>
  <c r="V53" i="4" s="1"/>
  <c r="AJ52" i="4"/>
  <c r="AI52" i="4"/>
  <c r="AH52" i="4"/>
  <c r="AG52" i="4"/>
  <c r="AF52" i="4"/>
  <c r="AE52" i="4"/>
  <c r="AD52" i="4"/>
  <c r="AC52" i="4"/>
  <c r="AB52" i="4"/>
  <c r="U52" i="4"/>
  <c r="AM52" i="4" s="1"/>
  <c r="T52" i="4"/>
  <c r="W52" i="4" s="1"/>
  <c r="AJ51" i="4"/>
  <c r="AI51" i="4"/>
  <c r="AH51" i="4"/>
  <c r="AG51" i="4"/>
  <c r="AF51" i="4"/>
  <c r="AE51" i="4"/>
  <c r="AD51" i="4"/>
  <c r="AC51" i="4"/>
  <c r="AB51" i="4"/>
  <c r="U51" i="4"/>
  <c r="T51" i="4"/>
  <c r="W51" i="4" s="1"/>
  <c r="AJ50" i="4"/>
  <c r="AI50" i="4"/>
  <c r="AH50" i="4"/>
  <c r="AG50" i="4"/>
  <c r="AF50" i="4"/>
  <c r="AE50" i="4"/>
  <c r="AD50" i="4"/>
  <c r="AC50" i="4"/>
  <c r="AB50" i="4"/>
  <c r="U50" i="4"/>
  <c r="T50" i="4"/>
  <c r="V50" i="4" s="1"/>
  <c r="AJ49" i="4"/>
  <c r="AI49" i="4"/>
  <c r="AH49" i="4"/>
  <c r="AG49" i="4"/>
  <c r="AF49" i="4"/>
  <c r="AE49" i="4"/>
  <c r="AD49" i="4"/>
  <c r="AC49" i="4"/>
  <c r="AB49" i="4"/>
  <c r="U49" i="4"/>
  <c r="AM49" i="4" s="1"/>
  <c r="T49" i="4"/>
  <c r="W49" i="4" s="1"/>
  <c r="AJ48" i="4"/>
  <c r="AI48" i="4"/>
  <c r="AH48" i="4"/>
  <c r="AG48" i="4"/>
  <c r="AF48" i="4"/>
  <c r="AE48" i="4"/>
  <c r="AD48" i="4"/>
  <c r="AC48" i="4"/>
  <c r="AB48" i="4"/>
  <c r="U48" i="4"/>
  <c r="T48" i="4"/>
  <c r="W48" i="4" s="1"/>
  <c r="AJ47" i="4"/>
  <c r="AI47" i="4"/>
  <c r="AH47" i="4"/>
  <c r="AG47" i="4"/>
  <c r="AF47" i="4"/>
  <c r="AE47" i="4"/>
  <c r="AD47" i="4"/>
  <c r="AC47" i="4"/>
  <c r="AB47" i="4"/>
  <c r="U47" i="4"/>
  <c r="T47" i="4"/>
  <c r="W47" i="4" s="1"/>
  <c r="AJ46" i="4"/>
  <c r="AI46" i="4"/>
  <c r="AH46" i="4"/>
  <c r="AG46" i="4"/>
  <c r="AF46" i="4"/>
  <c r="AE46" i="4"/>
  <c r="AD46" i="4"/>
  <c r="AC46" i="4"/>
  <c r="AB46" i="4"/>
  <c r="U46" i="4"/>
  <c r="T46" i="4"/>
  <c r="V46" i="4" s="1"/>
  <c r="AJ45" i="4"/>
  <c r="AI45" i="4"/>
  <c r="AH45" i="4"/>
  <c r="AG45" i="4"/>
  <c r="AF45" i="4"/>
  <c r="AE45" i="4"/>
  <c r="AD45" i="4"/>
  <c r="AC45" i="4"/>
  <c r="AB45" i="4"/>
  <c r="U45" i="4"/>
  <c r="T45" i="4"/>
  <c r="V45" i="4" s="1"/>
  <c r="AJ44" i="4"/>
  <c r="AI44" i="4"/>
  <c r="AH44" i="4"/>
  <c r="AG44" i="4"/>
  <c r="AF44" i="4"/>
  <c r="AE44" i="4"/>
  <c r="AD44" i="4"/>
  <c r="AC44" i="4"/>
  <c r="AB44" i="4"/>
  <c r="U44" i="4"/>
  <c r="T44" i="4"/>
  <c r="W44" i="4" s="1"/>
  <c r="AJ43" i="4"/>
  <c r="AI43" i="4"/>
  <c r="AH43" i="4"/>
  <c r="AG43" i="4"/>
  <c r="AF43" i="4"/>
  <c r="AE43" i="4"/>
  <c r="AD43" i="4"/>
  <c r="AC43" i="4"/>
  <c r="AB43" i="4"/>
  <c r="U43" i="4"/>
  <c r="T43" i="4"/>
  <c r="W43" i="4" s="1"/>
  <c r="AJ42" i="4"/>
  <c r="AI42" i="4"/>
  <c r="AH42" i="4"/>
  <c r="AG42" i="4"/>
  <c r="AF42" i="4"/>
  <c r="AE42" i="4"/>
  <c r="AD42" i="4"/>
  <c r="AC42" i="4"/>
  <c r="AB42" i="4"/>
  <c r="U42" i="4"/>
  <c r="T42" i="4"/>
  <c r="W42" i="4" s="1"/>
  <c r="AJ41" i="4"/>
  <c r="AI41" i="4"/>
  <c r="AH41" i="4"/>
  <c r="AG41" i="4"/>
  <c r="AF41" i="4"/>
  <c r="AE41" i="4"/>
  <c r="AD41" i="4"/>
  <c r="AC41" i="4"/>
  <c r="AB41" i="4"/>
  <c r="U41" i="4"/>
  <c r="T41" i="4"/>
  <c r="W41" i="4" s="1"/>
  <c r="AJ40" i="4"/>
  <c r="AI40" i="4"/>
  <c r="AH40" i="4"/>
  <c r="AG40" i="4"/>
  <c r="AF40" i="4"/>
  <c r="AE40" i="4"/>
  <c r="AD40" i="4"/>
  <c r="AC40" i="4"/>
  <c r="AB40" i="4"/>
  <c r="U40" i="4"/>
  <c r="T40" i="4"/>
  <c r="W40" i="4" s="1"/>
  <c r="AJ39" i="4"/>
  <c r="AI39" i="4"/>
  <c r="AH39" i="4"/>
  <c r="AG39" i="4"/>
  <c r="AF39" i="4"/>
  <c r="AE39" i="4"/>
  <c r="AD39" i="4"/>
  <c r="AC39" i="4"/>
  <c r="AB39" i="4"/>
  <c r="U39" i="4"/>
  <c r="T39" i="4"/>
  <c r="W39" i="4" s="1"/>
  <c r="AJ38" i="4"/>
  <c r="AI38" i="4"/>
  <c r="AH38" i="4"/>
  <c r="AG38" i="4"/>
  <c r="AF38" i="4"/>
  <c r="AE38" i="4"/>
  <c r="AD38" i="4"/>
  <c r="AC38" i="4"/>
  <c r="AB38" i="4"/>
  <c r="U38" i="4"/>
  <c r="T38" i="4"/>
  <c r="W38" i="4" s="1"/>
  <c r="AJ37" i="4"/>
  <c r="AI37" i="4"/>
  <c r="AH37" i="4"/>
  <c r="AG37" i="4"/>
  <c r="AF37" i="4"/>
  <c r="AE37" i="4"/>
  <c r="AD37" i="4"/>
  <c r="AC37" i="4"/>
  <c r="AB37" i="4"/>
  <c r="U37" i="4"/>
  <c r="T37" i="4"/>
  <c r="V37" i="4" s="1"/>
  <c r="AJ36" i="4"/>
  <c r="AI36" i="4"/>
  <c r="AH36" i="4"/>
  <c r="AG36" i="4"/>
  <c r="AF36" i="4"/>
  <c r="AE36" i="4"/>
  <c r="AD36" i="4"/>
  <c r="AC36" i="4"/>
  <c r="AB36" i="4"/>
  <c r="U36" i="4"/>
  <c r="T36" i="4"/>
  <c r="W36" i="4" s="1"/>
  <c r="AJ35" i="4"/>
  <c r="AI35" i="4"/>
  <c r="AH35" i="4"/>
  <c r="AG35" i="4"/>
  <c r="AF35" i="4"/>
  <c r="AE35" i="4"/>
  <c r="AD35" i="4"/>
  <c r="AC35" i="4"/>
  <c r="AB35" i="4"/>
  <c r="U35" i="4"/>
  <c r="T35" i="4"/>
  <c r="W35" i="4" s="1"/>
  <c r="AJ34" i="4"/>
  <c r="AI34" i="4"/>
  <c r="AH34" i="4"/>
  <c r="AG34" i="4"/>
  <c r="AF34" i="4"/>
  <c r="AE34" i="4"/>
  <c r="AD34" i="4"/>
  <c r="AC34" i="4"/>
  <c r="AB34" i="4"/>
  <c r="U34" i="4"/>
  <c r="T34" i="4"/>
  <c r="W34" i="4" s="1"/>
  <c r="AJ33" i="4"/>
  <c r="AI33" i="4"/>
  <c r="AH33" i="4"/>
  <c r="AG33" i="4"/>
  <c r="AF33" i="4"/>
  <c r="AE33" i="4"/>
  <c r="AD33" i="4"/>
  <c r="AC33" i="4"/>
  <c r="AB33" i="4"/>
  <c r="U33" i="4"/>
  <c r="T33" i="4"/>
  <c r="W33" i="4" s="1"/>
  <c r="AJ32" i="4"/>
  <c r="AI32" i="4"/>
  <c r="AH32" i="4"/>
  <c r="AG32" i="4"/>
  <c r="AF32" i="4"/>
  <c r="AE32" i="4"/>
  <c r="AD32" i="4"/>
  <c r="AC32" i="4"/>
  <c r="AB32" i="4"/>
  <c r="U32" i="4"/>
  <c r="T32" i="4"/>
  <c r="W32" i="4" s="1"/>
  <c r="AJ31" i="4"/>
  <c r="AI31" i="4"/>
  <c r="AH31" i="4"/>
  <c r="AG31" i="4"/>
  <c r="AF31" i="4"/>
  <c r="AE31" i="4"/>
  <c r="AD31" i="4"/>
  <c r="AC31" i="4"/>
  <c r="AB31" i="4"/>
  <c r="U31" i="4"/>
  <c r="T31" i="4"/>
  <c r="W31" i="4" s="1"/>
  <c r="AJ30" i="4"/>
  <c r="AI30" i="4"/>
  <c r="AH30" i="4"/>
  <c r="AG30" i="4"/>
  <c r="AF30" i="4"/>
  <c r="AE30" i="4"/>
  <c r="AD30" i="4"/>
  <c r="AC30" i="4"/>
  <c r="AB30" i="4"/>
  <c r="U30" i="4"/>
  <c r="T30" i="4"/>
  <c r="W30" i="4" s="1"/>
  <c r="AJ29" i="4"/>
  <c r="AI29" i="4"/>
  <c r="AH29" i="4"/>
  <c r="AG29" i="4"/>
  <c r="AF29" i="4"/>
  <c r="AE29" i="4"/>
  <c r="AD29" i="4"/>
  <c r="AC29" i="4"/>
  <c r="AB29" i="4"/>
  <c r="U29" i="4"/>
  <c r="T29" i="4"/>
  <c r="V29" i="4" s="1"/>
  <c r="AJ28" i="4"/>
  <c r="AI28" i="4"/>
  <c r="AH28" i="4"/>
  <c r="AG28" i="4"/>
  <c r="AF28" i="4"/>
  <c r="AE28" i="4"/>
  <c r="AD28" i="4"/>
  <c r="AC28" i="4"/>
  <c r="AB28" i="4"/>
  <c r="U28" i="4"/>
  <c r="T28" i="4"/>
  <c r="W28" i="4" s="1"/>
  <c r="AJ27" i="4"/>
  <c r="AI27" i="4"/>
  <c r="AH27" i="4"/>
  <c r="AG27" i="4"/>
  <c r="AF27" i="4"/>
  <c r="AE27" i="4"/>
  <c r="AD27" i="4"/>
  <c r="AC27" i="4"/>
  <c r="AB27" i="4"/>
  <c r="U27" i="4"/>
  <c r="T27" i="4"/>
  <c r="W27" i="4" s="1"/>
  <c r="AJ26" i="4"/>
  <c r="AI26" i="4"/>
  <c r="AH26" i="4"/>
  <c r="AG26" i="4"/>
  <c r="AF26" i="4"/>
  <c r="AE26" i="4"/>
  <c r="AD26" i="4"/>
  <c r="AC26" i="4"/>
  <c r="AB26" i="4"/>
  <c r="U26" i="4"/>
  <c r="T26" i="4"/>
  <c r="W26" i="4" s="1"/>
  <c r="AJ25" i="4"/>
  <c r="AI25" i="4"/>
  <c r="AH25" i="4"/>
  <c r="AG25" i="4"/>
  <c r="AF25" i="4"/>
  <c r="AE25" i="4"/>
  <c r="AD25" i="4"/>
  <c r="AC25" i="4"/>
  <c r="AB25" i="4"/>
  <c r="U25" i="4"/>
  <c r="AM25" i="4" s="1"/>
  <c r="T25" i="4"/>
  <c r="W25" i="4" s="1"/>
  <c r="AJ24" i="4"/>
  <c r="AI24" i="4"/>
  <c r="AH24" i="4"/>
  <c r="AG24" i="4"/>
  <c r="AF24" i="4"/>
  <c r="AE24" i="4"/>
  <c r="AD24" i="4"/>
  <c r="AC24" i="4"/>
  <c r="AB24" i="4"/>
  <c r="U24" i="4"/>
  <c r="T24" i="4"/>
  <c r="W24" i="4" s="1"/>
  <c r="AJ23" i="4"/>
  <c r="AI23" i="4"/>
  <c r="AH23" i="4"/>
  <c r="AG23" i="4"/>
  <c r="AF23" i="4"/>
  <c r="AE23" i="4"/>
  <c r="AD23" i="4"/>
  <c r="AC23" i="4"/>
  <c r="AB23" i="4"/>
  <c r="U23" i="4"/>
  <c r="T23" i="4"/>
  <c r="W23" i="4" s="1"/>
  <c r="AJ22" i="4"/>
  <c r="AI22" i="4"/>
  <c r="AH22" i="4"/>
  <c r="AG22" i="4"/>
  <c r="AF22" i="4"/>
  <c r="AE22" i="4"/>
  <c r="AD22" i="4"/>
  <c r="AC22" i="4"/>
  <c r="AB22" i="4"/>
  <c r="U22" i="4"/>
  <c r="AM22" i="4" s="1"/>
  <c r="T22" i="4"/>
  <c r="W22" i="4" s="1"/>
  <c r="AJ21" i="4"/>
  <c r="AI21" i="4"/>
  <c r="AH21" i="4"/>
  <c r="AG21" i="4"/>
  <c r="AF21" i="4"/>
  <c r="AE21" i="4"/>
  <c r="AD21" i="4"/>
  <c r="AC21" i="4"/>
  <c r="AB21" i="4"/>
  <c r="U21" i="4"/>
  <c r="T21" i="4"/>
  <c r="V21" i="4" s="1"/>
  <c r="AJ20" i="4"/>
  <c r="AI20" i="4"/>
  <c r="AH20" i="4"/>
  <c r="AG20" i="4"/>
  <c r="AF20" i="4"/>
  <c r="AE20" i="4"/>
  <c r="AD20" i="4"/>
  <c r="AC20" i="4"/>
  <c r="AB20" i="4"/>
  <c r="U20" i="4"/>
  <c r="T20" i="4"/>
  <c r="V20" i="4" s="1"/>
  <c r="AJ19" i="4"/>
  <c r="AI19" i="4"/>
  <c r="AH19" i="4"/>
  <c r="AG19" i="4"/>
  <c r="AF19" i="4"/>
  <c r="AE19" i="4"/>
  <c r="AD19" i="4"/>
  <c r="AC19" i="4"/>
  <c r="AB19" i="4"/>
  <c r="U19" i="4"/>
  <c r="T19" i="4"/>
  <c r="W19" i="4" s="1"/>
  <c r="AJ18" i="4"/>
  <c r="AI18" i="4"/>
  <c r="AH18" i="4"/>
  <c r="AG18" i="4"/>
  <c r="AF18" i="4"/>
  <c r="AE18" i="4"/>
  <c r="AD18" i="4"/>
  <c r="AC18" i="4"/>
  <c r="AM18" i="4" s="1"/>
  <c r="AB18" i="4"/>
  <c r="U18" i="4"/>
  <c r="T18" i="4"/>
  <c r="W18" i="4" s="1"/>
  <c r="AJ17" i="4"/>
  <c r="AI17" i="4"/>
  <c r="AH17" i="4"/>
  <c r="AG17" i="4"/>
  <c r="AF17" i="4"/>
  <c r="AE17" i="4"/>
  <c r="AD17" i="4"/>
  <c r="AC17" i="4"/>
  <c r="AB17" i="4"/>
  <c r="U17" i="4"/>
  <c r="AM17" i="4" s="1"/>
  <c r="T17" i="4"/>
  <c r="W17" i="4" s="1"/>
  <c r="AJ16" i="4"/>
  <c r="AI16" i="4"/>
  <c r="AH16" i="4"/>
  <c r="AG16" i="4"/>
  <c r="AF16" i="4"/>
  <c r="AE16" i="4"/>
  <c r="AD16" i="4"/>
  <c r="AC16" i="4"/>
  <c r="AB16" i="4"/>
  <c r="U16" i="4"/>
  <c r="T16" i="4"/>
  <c r="W16" i="4" s="1"/>
  <c r="AJ15" i="4"/>
  <c r="AI15" i="4"/>
  <c r="AH15" i="4"/>
  <c r="AG15" i="4"/>
  <c r="AF15" i="4"/>
  <c r="AE15" i="4"/>
  <c r="AD15" i="4"/>
  <c r="AC15" i="4"/>
  <c r="AB15" i="4"/>
  <c r="U15" i="4"/>
  <c r="T15" i="4"/>
  <c r="W15" i="4" s="1"/>
  <c r="AJ14" i="4"/>
  <c r="AI14" i="4"/>
  <c r="AH14" i="4"/>
  <c r="AG14" i="4"/>
  <c r="AF14" i="4"/>
  <c r="AE14" i="4"/>
  <c r="AD14" i="4"/>
  <c r="AC14" i="4"/>
  <c r="AB14" i="4"/>
  <c r="U14" i="4"/>
  <c r="T14" i="4"/>
  <c r="W14" i="4" s="1"/>
  <c r="AJ13" i="4"/>
  <c r="AI13" i="4"/>
  <c r="AH13" i="4"/>
  <c r="AG13" i="4"/>
  <c r="AF13" i="4"/>
  <c r="AE13" i="4"/>
  <c r="AD13" i="4"/>
  <c r="AC13" i="4"/>
  <c r="AB13" i="4"/>
  <c r="U13" i="4"/>
  <c r="T13" i="4"/>
  <c r="W13" i="4" s="1"/>
  <c r="AJ12" i="4"/>
  <c r="AI12" i="4"/>
  <c r="AH12" i="4"/>
  <c r="AG12" i="4"/>
  <c r="AF12" i="4"/>
  <c r="AE12" i="4"/>
  <c r="AD12" i="4"/>
  <c r="AC12" i="4"/>
  <c r="AB12" i="4"/>
  <c r="U12" i="4"/>
  <c r="AM12" i="4" s="1"/>
  <c r="T12" i="4"/>
  <c r="V12" i="4" s="1"/>
  <c r="AJ11" i="4"/>
  <c r="AI11" i="4"/>
  <c r="AH11" i="4"/>
  <c r="AG11" i="4"/>
  <c r="AF11" i="4"/>
  <c r="AE11" i="4"/>
  <c r="AD11" i="4"/>
  <c r="AC11" i="4"/>
  <c r="AB11" i="4"/>
  <c r="U11" i="4"/>
  <c r="T11" i="4"/>
  <c r="W11" i="4" s="1"/>
  <c r="AJ10" i="4"/>
  <c r="AI10" i="4"/>
  <c r="AH10" i="4"/>
  <c r="AG10" i="4"/>
  <c r="AF10" i="4"/>
  <c r="AE10" i="4"/>
  <c r="AD10" i="4"/>
  <c r="AC10" i="4"/>
  <c r="AB10" i="4"/>
  <c r="U10" i="4" s="1"/>
  <c r="AJ9" i="4"/>
  <c r="AI9" i="4"/>
  <c r="AH9" i="4"/>
  <c r="AG9" i="4"/>
  <c r="AF9" i="4"/>
  <c r="AE9" i="4"/>
  <c r="AD9" i="4"/>
  <c r="AC9" i="4"/>
  <c r="AB9" i="4"/>
  <c r="AJ8" i="4"/>
  <c r="AI8" i="4"/>
  <c r="AH8" i="4"/>
  <c r="AG8" i="4"/>
  <c r="AF8" i="4"/>
  <c r="AE8" i="4"/>
  <c r="AD8" i="4"/>
  <c r="AC8" i="4"/>
  <c r="AB8" i="4"/>
  <c r="AJ7" i="4"/>
  <c r="AI7" i="4"/>
  <c r="AH7" i="4"/>
  <c r="AG7" i="4"/>
  <c r="AF7" i="4"/>
  <c r="AE7" i="4"/>
  <c r="AD7" i="4"/>
  <c r="AC7" i="4"/>
  <c r="AB7" i="4"/>
  <c r="U7" i="4" s="1"/>
  <c r="AM7" i="4" s="1"/>
  <c r="AJ6" i="4"/>
  <c r="AI6" i="4"/>
  <c r="AH6" i="4"/>
  <c r="AG6" i="4"/>
  <c r="AF6" i="4"/>
  <c r="AE6" i="4"/>
  <c r="AD6" i="4"/>
  <c r="AC6" i="4"/>
  <c r="U6" i="4" s="1"/>
  <c r="AM6" i="4" s="1"/>
  <c r="AB6" i="4"/>
  <c r="AJ5" i="4"/>
  <c r="AI5" i="4"/>
  <c r="AH5" i="4"/>
  <c r="AG5" i="4"/>
  <c r="AF5" i="4"/>
  <c r="AE5" i="4"/>
  <c r="AD5" i="4"/>
  <c r="AC5" i="4"/>
  <c r="AB5" i="4"/>
  <c r="Z5" i="4"/>
  <c r="AL49" i="4" s="1"/>
  <c r="AJ79" i="3"/>
  <c r="AI79" i="3"/>
  <c r="AH79" i="3"/>
  <c r="AG79" i="3"/>
  <c r="AF79" i="3"/>
  <c r="AE79" i="3"/>
  <c r="AD79" i="3"/>
  <c r="AC79" i="3"/>
  <c r="AB79" i="3"/>
  <c r="U79" i="3"/>
  <c r="T79" i="3"/>
  <c r="W79" i="3" s="1"/>
  <c r="AJ78" i="3"/>
  <c r="AI78" i="3"/>
  <c r="AH78" i="3"/>
  <c r="AG78" i="3"/>
  <c r="AF78" i="3"/>
  <c r="AE78" i="3"/>
  <c r="AD78" i="3"/>
  <c r="AC78" i="3"/>
  <c r="AB78" i="3"/>
  <c r="U78" i="3"/>
  <c r="T78" i="3"/>
  <c r="W78" i="3" s="1"/>
  <c r="AJ77" i="3"/>
  <c r="AI77" i="3"/>
  <c r="AH77" i="3"/>
  <c r="AG77" i="3"/>
  <c r="AF77" i="3"/>
  <c r="AE77" i="3"/>
  <c r="AD77" i="3"/>
  <c r="AC77" i="3"/>
  <c r="AB77" i="3"/>
  <c r="U77" i="3"/>
  <c r="AM77" i="3" s="1"/>
  <c r="T77" i="3"/>
  <c r="W77" i="3" s="1"/>
  <c r="AJ76" i="3"/>
  <c r="AI76" i="3"/>
  <c r="AH76" i="3"/>
  <c r="AG76" i="3"/>
  <c r="AF76" i="3"/>
  <c r="AE76" i="3"/>
  <c r="AD76" i="3"/>
  <c r="AC76" i="3"/>
  <c r="AB76" i="3"/>
  <c r="U76" i="3"/>
  <c r="T76" i="3"/>
  <c r="W76" i="3" s="1"/>
  <c r="AJ75" i="3"/>
  <c r="AI75" i="3"/>
  <c r="AH75" i="3"/>
  <c r="AG75" i="3"/>
  <c r="AF75" i="3"/>
  <c r="AE75" i="3"/>
  <c r="AD75" i="3"/>
  <c r="AC75" i="3"/>
  <c r="AB75" i="3"/>
  <c r="U75" i="3"/>
  <c r="T75" i="3"/>
  <c r="W75" i="3" s="1"/>
  <c r="AJ74" i="3"/>
  <c r="AI74" i="3"/>
  <c r="AH74" i="3"/>
  <c r="AG74" i="3"/>
  <c r="AF74" i="3"/>
  <c r="AE74" i="3"/>
  <c r="AD74" i="3"/>
  <c r="AC74" i="3"/>
  <c r="AB74" i="3"/>
  <c r="U74" i="3"/>
  <c r="T74" i="3"/>
  <c r="W74" i="3" s="1"/>
  <c r="AJ73" i="3"/>
  <c r="AI73" i="3"/>
  <c r="AH73" i="3"/>
  <c r="AG73" i="3"/>
  <c r="AF73" i="3"/>
  <c r="AE73" i="3"/>
  <c r="AD73" i="3"/>
  <c r="AC73" i="3"/>
  <c r="AB73" i="3"/>
  <c r="U73" i="3"/>
  <c r="T73" i="3"/>
  <c r="W73" i="3" s="1"/>
  <c r="AJ72" i="3"/>
  <c r="AI72" i="3"/>
  <c r="AH72" i="3"/>
  <c r="AG72" i="3"/>
  <c r="AF72" i="3"/>
  <c r="AE72" i="3"/>
  <c r="AD72" i="3"/>
  <c r="AC72" i="3"/>
  <c r="AB72" i="3"/>
  <c r="U72" i="3"/>
  <c r="T72" i="3"/>
  <c r="W72" i="3" s="1"/>
  <c r="AJ71" i="3"/>
  <c r="AI71" i="3"/>
  <c r="AH71" i="3"/>
  <c r="AG71" i="3"/>
  <c r="AF71" i="3"/>
  <c r="AE71" i="3"/>
  <c r="AD71" i="3"/>
  <c r="AC71" i="3"/>
  <c r="AB71" i="3"/>
  <c r="U71" i="3"/>
  <c r="T71" i="3"/>
  <c r="W71" i="3" s="1"/>
  <c r="AJ70" i="3"/>
  <c r="AI70" i="3"/>
  <c r="AH70" i="3"/>
  <c r="AG70" i="3"/>
  <c r="AF70" i="3"/>
  <c r="AE70" i="3"/>
  <c r="AD70" i="3"/>
  <c r="AC70" i="3"/>
  <c r="AB70" i="3"/>
  <c r="U70" i="3"/>
  <c r="T70" i="3"/>
  <c r="W70" i="3" s="1"/>
  <c r="AJ69" i="3"/>
  <c r="AI69" i="3"/>
  <c r="AH69" i="3"/>
  <c r="AG69" i="3"/>
  <c r="AF69" i="3"/>
  <c r="AE69" i="3"/>
  <c r="AD69" i="3"/>
  <c r="AC69" i="3"/>
  <c r="AB69" i="3"/>
  <c r="U69" i="3"/>
  <c r="AM69" i="3" s="1"/>
  <c r="T69" i="3"/>
  <c r="W69" i="3" s="1"/>
  <c r="AJ68" i="3"/>
  <c r="AI68" i="3"/>
  <c r="AH68" i="3"/>
  <c r="AG68" i="3"/>
  <c r="AF68" i="3"/>
  <c r="AE68" i="3"/>
  <c r="AD68" i="3"/>
  <c r="AC68" i="3"/>
  <c r="AB68" i="3"/>
  <c r="U68" i="3"/>
  <c r="AM68" i="3" s="1"/>
  <c r="T68" i="3"/>
  <c r="W68" i="3" s="1"/>
  <c r="AJ67" i="3"/>
  <c r="AI67" i="3"/>
  <c r="AH67" i="3"/>
  <c r="AG67" i="3"/>
  <c r="AF67" i="3"/>
  <c r="AE67" i="3"/>
  <c r="AD67" i="3"/>
  <c r="AC67" i="3"/>
  <c r="AB67" i="3"/>
  <c r="U67" i="3"/>
  <c r="T67" i="3"/>
  <c r="W67" i="3" s="1"/>
  <c r="AJ66" i="3"/>
  <c r="AI66" i="3"/>
  <c r="AH66" i="3"/>
  <c r="AG66" i="3"/>
  <c r="AF66" i="3"/>
  <c r="AE66" i="3"/>
  <c r="AD66" i="3"/>
  <c r="AC66" i="3"/>
  <c r="AB66" i="3"/>
  <c r="U66" i="3"/>
  <c r="T66" i="3"/>
  <c r="W66" i="3" s="1"/>
  <c r="AJ65" i="3"/>
  <c r="AI65" i="3"/>
  <c r="AH65" i="3"/>
  <c r="AG65" i="3"/>
  <c r="AF65" i="3"/>
  <c r="AE65" i="3"/>
  <c r="AD65" i="3"/>
  <c r="AC65" i="3"/>
  <c r="AB65" i="3"/>
  <c r="U65" i="3"/>
  <c r="T65" i="3"/>
  <c r="W65" i="3" s="1"/>
  <c r="AJ64" i="3"/>
  <c r="AI64" i="3"/>
  <c r="AH64" i="3"/>
  <c r="AG64" i="3"/>
  <c r="AF64" i="3"/>
  <c r="AE64" i="3"/>
  <c r="AD64" i="3"/>
  <c r="AC64" i="3"/>
  <c r="AB64" i="3"/>
  <c r="U64" i="3"/>
  <c r="T64" i="3"/>
  <c r="W64" i="3" s="1"/>
  <c r="AJ63" i="3"/>
  <c r="AI63" i="3"/>
  <c r="AH63" i="3"/>
  <c r="AG63" i="3"/>
  <c r="AF63" i="3"/>
  <c r="AE63" i="3"/>
  <c r="AD63" i="3"/>
  <c r="AC63" i="3"/>
  <c r="AB63" i="3"/>
  <c r="U63" i="3"/>
  <c r="T63" i="3"/>
  <c r="W63" i="3" s="1"/>
  <c r="AJ62" i="3"/>
  <c r="AI62" i="3"/>
  <c r="AH62" i="3"/>
  <c r="AG62" i="3"/>
  <c r="AF62" i="3"/>
  <c r="AE62" i="3"/>
  <c r="AD62" i="3"/>
  <c r="AC62" i="3"/>
  <c r="AB62" i="3"/>
  <c r="U62" i="3"/>
  <c r="T62" i="3"/>
  <c r="W62" i="3" s="1"/>
  <c r="AJ61" i="3"/>
  <c r="AI61" i="3"/>
  <c r="AH61" i="3"/>
  <c r="AG61" i="3"/>
  <c r="AF61" i="3"/>
  <c r="AE61" i="3"/>
  <c r="AD61" i="3"/>
  <c r="AC61" i="3"/>
  <c r="AB61" i="3"/>
  <c r="U61" i="3"/>
  <c r="AM61" i="3" s="1"/>
  <c r="T61" i="3"/>
  <c r="W61" i="3" s="1"/>
  <c r="AJ60" i="3"/>
  <c r="AI60" i="3"/>
  <c r="AH60" i="3"/>
  <c r="AG60" i="3"/>
  <c r="AF60" i="3"/>
  <c r="AE60" i="3"/>
  <c r="AD60" i="3"/>
  <c r="AC60" i="3"/>
  <c r="AB60" i="3"/>
  <c r="U60" i="3"/>
  <c r="T60" i="3"/>
  <c r="W60" i="3" s="1"/>
  <c r="AJ59" i="3"/>
  <c r="AI59" i="3"/>
  <c r="AH59" i="3"/>
  <c r="AG59" i="3"/>
  <c r="AF59" i="3"/>
  <c r="AE59" i="3"/>
  <c r="AD59" i="3"/>
  <c r="AC59" i="3"/>
  <c r="AB59" i="3"/>
  <c r="U59" i="3"/>
  <c r="T59" i="3"/>
  <c r="W59" i="3" s="1"/>
  <c r="AJ58" i="3"/>
  <c r="AI58" i="3"/>
  <c r="AH58" i="3"/>
  <c r="AG58" i="3"/>
  <c r="AF58" i="3"/>
  <c r="AE58" i="3"/>
  <c r="AD58" i="3"/>
  <c r="AC58" i="3"/>
  <c r="AB58" i="3"/>
  <c r="U58" i="3"/>
  <c r="T58" i="3"/>
  <c r="W58" i="3" s="1"/>
  <c r="AJ57" i="3"/>
  <c r="AI57" i="3"/>
  <c r="AH57" i="3"/>
  <c r="AG57" i="3"/>
  <c r="AF57" i="3"/>
  <c r="AE57" i="3"/>
  <c r="AD57" i="3"/>
  <c r="AC57" i="3"/>
  <c r="AB57" i="3"/>
  <c r="U57" i="3"/>
  <c r="T57" i="3"/>
  <c r="W57" i="3" s="1"/>
  <c r="AJ56" i="3"/>
  <c r="AI56" i="3"/>
  <c r="AH56" i="3"/>
  <c r="AG56" i="3"/>
  <c r="AF56" i="3"/>
  <c r="AE56" i="3"/>
  <c r="AD56" i="3"/>
  <c r="AC56" i="3"/>
  <c r="AB56" i="3"/>
  <c r="U56" i="3"/>
  <c r="T56" i="3"/>
  <c r="W56" i="3" s="1"/>
  <c r="AJ55" i="3"/>
  <c r="AI55" i="3"/>
  <c r="AH55" i="3"/>
  <c r="AG55" i="3"/>
  <c r="AF55" i="3"/>
  <c r="AE55" i="3"/>
  <c r="AD55" i="3"/>
  <c r="AC55" i="3"/>
  <c r="AM55" i="3" s="1"/>
  <c r="AB55" i="3"/>
  <c r="U55" i="3"/>
  <c r="T55" i="3"/>
  <c r="W55" i="3" s="1"/>
  <c r="AJ54" i="3"/>
  <c r="AI54" i="3"/>
  <c r="AH54" i="3"/>
  <c r="AG54" i="3"/>
  <c r="AF54" i="3"/>
  <c r="AE54" i="3"/>
  <c r="AD54" i="3"/>
  <c r="AC54" i="3"/>
  <c r="AB54" i="3"/>
  <c r="U54" i="3"/>
  <c r="T54" i="3"/>
  <c r="W54" i="3" s="1"/>
  <c r="AJ53" i="3"/>
  <c r="AI53" i="3"/>
  <c r="AH53" i="3"/>
  <c r="AG53" i="3"/>
  <c r="AF53" i="3"/>
  <c r="AE53" i="3"/>
  <c r="AD53" i="3"/>
  <c r="AC53" i="3"/>
  <c r="AB53" i="3"/>
  <c r="U53" i="3"/>
  <c r="T53" i="3"/>
  <c r="V53" i="3" s="1"/>
  <c r="AJ52" i="3"/>
  <c r="AI52" i="3"/>
  <c r="AH52" i="3"/>
  <c r="AG52" i="3"/>
  <c r="AF52" i="3"/>
  <c r="AE52" i="3"/>
  <c r="AD52" i="3"/>
  <c r="AC52" i="3"/>
  <c r="AB52" i="3"/>
  <c r="U52" i="3"/>
  <c r="AM52" i="3" s="1"/>
  <c r="T52" i="3"/>
  <c r="W52" i="3" s="1"/>
  <c r="AJ51" i="3"/>
  <c r="AI51" i="3"/>
  <c r="AH51" i="3"/>
  <c r="AG51" i="3"/>
  <c r="AF51" i="3"/>
  <c r="AE51" i="3"/>
  <c r="AD51" i="3"/>
  <c r="AC51" i="3"/>
  <c r="AB51" i="3"/>
  <c r="U51" i="3"/>
  <c r="T51" i="3"/>
  <c r="W51" i="3" s="1"/>
  <c r="AJ50" i="3"/>
  <c r="AI50" i="3"/>
  <c r="AH50" i="3"/>
  <c r="AG50" i="3"/>
  <c r="AF50" i="3"/>
  <c r="AE50" i="3"/>
  <c r="AD50" i="3"/>
  <c r="AC50" i="3"/>
  <c r="AM50" i="3" s="1"/>
  <c r="AB50" i="3"/>
  <c r="U50" i="3"/>
  <c r="T50" i="3"/>
  <c r="W50" i="3" s="1"/>
  <c r="AJ49" i="3"/>
  <c r="AI49" i="3"/>
  <c r="AH49" i="3"/>
  <c r="AG49" i="3"/>
  <c r="AF49" i="3"/>
  <c r="AE49" i="3"/>
  <c r="AD49" i="3"/>
  <c r="AC49" i="3"/>
  <c r="AB49" i="3"/>
  <c r="U49" i="3"/>
  <c r="AM49" i="3" s="1"/>
  <c r="T49" i="3"/>
  <c r="W49" i="3" s="1"/>
  <c r="AJ48" i="3"/>
  <c r="AI48" i="3"/>
  <c r="AH48" i="3"/>
  <c r="AG48" i="3"/>
  <c r="AF48" i="3"/>
  <c r="AE48" i="3"/>
  <c r="AD48" i="3"/>
  <c r="AC48" i="3"/>
  <c r="AB48" i="3"/>
  <c r="U48" i="3"/>
  <c r="T48" i="3"/>
  <c r="W48" i="3" s="1"/>
  <c r="AJ47" i="3"/>
  <c r="AI47" i="3"/>
  <c r="AH47" i="3"/>
  <c r="AG47" i="3"/>
  <c r="AF47" i="3"/>
  <c r="AE47" i="3"/>
  <c r="AD47" i="3"/>
  <c r="AC47" i="3"/>
  <c r="AB47" i="3"/>
  <c r="U47" i="3"/>
  <c r="T47" i="3"/>
  <c r="W47" i="3" s="1"/>
  <c r="AJ46" i="3"/>
  <c r="AI46" i="3"/>
  <c r="AH46" i="3"/>
  <c r="AG46" i="3"/>
  <c r="AF46" i="3"/>
  <c r="AE46" i="3"/>
  <c r="AD46" i="3"/>
  <c r="AC46" i="3"/>
  <c r="AB46" i="3"/>
  <c r="U46" i="3"/>
  <c r="T46" i="3"/>
  <c r="W46" i="3" s="1"/>
  <c r="AJ45" i="3"/>
  <c r="AI45" i="3"/>
  <c r="AH45" i="3"/>
  <c r="AG45" i="3"/>
  <c r="AF45" i="3"/>
  <c r="AE45" i="3"/>
  <c r="AD45" i="3"/>
  <c r="AC45" i="3"/>
  <c r="AB45" i="3"/>
  <c r="U45" i="3"/>
  <c r="T45" i="3"/>
  <c r="V45" i="3" s="1"/>
  <c r="AJ44" i="3"/>
  <c r="AI44" i="3"/>
  <c r="AH44" i="3"/>
  <c r="AG44" i="3"/>
  <c r="AF44" i="3"/>
  <c r="AE44" i="3"/>
  <c r="AD44" i="3"/>
  <c r="AC44" i="3"/>
  <c r="AB44" i="3"/>
  <c r="U44" i="3"/>
  <c r="T44" i="3"/>
  <c r="W44" i="3" s="1"/>
  <c r="AJ43" i="3"/>
  <c r="AI43" i="3"/>
  <c r="AH43" i="3"/>
  <c r="AG43" i="3"/>
  <c r="AF43" i="3"/>
  <c r="AE43" i="3"/>
  <c r="AD43" i="3"/>
  <c r="AC43" i="3"/>
  <c r="AB43" i="3"/>
  <c r="U43" i="3"/>
  <c r="T43" i="3"/>
  <c r="W43" i="3" s="1"/>
  <c r="AJ42" i="3"/>
  <c r="AI42" i="3"/>
  <c r="AH42" i="3"/>
  <c r="AG42" i="3"/>
  <c r="AF42" i="3"/>
  <c r="AE42" i="3"/>
  <c r="AD42" i="3"/>
  <c r="AC42" i="3"/>
  <c r="AM42" i="3" s="1"/>
  <c r="AB42" i="3"/>
  <c r="U42" i="3"/>
  <c r="T42" i="3"/>
  <c r="W42" i="3" s="1"/>
  <c r="AJ41" i="3"/>
  <c r="AI41" i="3"/>
  <c r="AH41" i="3"/>
  <c r="AG41" i="3"/>
  <c r="AF41" i="3"/>
  <c r="AE41" i="3"/>
  <c r="AD41" i="3"/>
  <c r="AC41" i="3"/>
  <c r="AB41" i="3"/>
  <c r="U41" i="3"/>
  <c r="AM41" i="3" s="1"/>
  <c r="T41" i="3"/>
  <c r="W41" i="3" s="1"/>
  <c r="AJ40" i="3"/>
  <c r="AI40" i="3"/>
  <c r="AH40" i="3"/>
  <c r="AG40" i="3"/>
  <c r="AF40" i="3"/>
  <c r="AE40" i="3"/>
  <c r="AD40" i="3"/>
  <c r="AC40" i="3"/>
  <c r="AB40" i="3"/>
  <c r="U40" i="3"/>
  <c r="AM40" i="3" s="1"/>
  <c r="T40" i="3"/>
  <c r="W40" i="3" s="1"/>
  <c r="AJ39" i="3"/>
  <c r="AI39" i="3"/>
  <c r="AH39" i="3"/>
  <c r="AG39" i="3"/>
  <c r="AF39" i="3"/>
  <c r="AE39" i="3"/>
  <c r="AD39" i="3"/>
  <c r="AC39" i="3"/>
  <c r="AB39" i="3"/>
  <c r="U39" i="3"/>
  <c r="T39" i="3"/>
  <c r="W39" i="3" s="1"/>
  <c r="AJ38" i="3"/>
  <c r="AI38" i="3"/>
  <c r="AH38" i="3"/>
  <c r="AG38" i="3"/>
  <c r="AF38" i="3"/>
  <c r="AE38" i="3"/>
  <c r="AD38" i="3"/>
  <c r="AC38" i="3"/>
  <c r="AB38" i="3"/>
  <c r="U38" i="3"/>
  <c r="T38" i="3"/>
  <c r="W38" i="3" s="1"/>
  <c r="AJ37" i="3"/>
  <c r="AI37" i="3"/>
  <c r="AH37" i="3"/>
  <c r="AG37" i="3"/>
  <c r="AF37" i="3"/>
  <c r="AE37" i="3"/>
  <c r="AD37" i="3"/>
  <c r="AC37" i="3"/>
  <c r="AB37" i="3"/>
  <c r="U37" i="3"/>
  <c r="T37" i="3"/>
  <c r="W37" i="3" s="1"/>
  <c r="AJ36" i="3"/>
  <c r="AI36" i="3"/>
  <c r="AH36" i="3"/>
  <c r="AG36" i="3"/>
  <c r="AF36" i="3"/>
  <c r="AE36" i="3"/>
  <c r="AD36" i="3"/>
  <c r="AC36" i="3"/>
  <c r="AB36" i="3"/>
  <c r="U36" i="3"/>
  <c r="AM36" i="3" s="1"/>
  <c r="T36" i="3"/>
  <c r="W36" i="3" s="1"/>
  <c r="AJ35" i="3"/>
  <c r="AI35" i="3"/>
  <c r="AH35" i="3"/>
  <c r="AG35" i="3"/>
  <c r="AF35" i="3"/>
  <c r="AE35" i="3"/>
  <c r="AD35" i="3"/>
  <c r="AC35" i="3"/>
  <c r="AB35" i="3"/>
  <c r="U35" i="3"/>
  <c r="T35" i="3"/>
  <c r="W35" i="3" s="1"/>
  <c r="AJ34" i="3"/>
  <c r="AI34" i="3"/>
  <c r="AH34" i="3"/>
  <c r="AG34" i="3"/>
  <c r="AF34" i="3"/>
  <c r="AE34" i="3"/>
  <c r="AD34" i="3"/>
  <c r="AC34" i="3"/>
  <c r="AB34" i="3"/>
  <c r="U34" i="3"/>
  <c r="T34" i="3"/>
  <c r="V34" i="3" s="1"/>
  <c r="AJ33" i="3"/>
  <c r="AI33" i="3"/>
  <c r="AH33" i="3"/>
  <c r="AG33" i="3"/>
  <c r="AF33" i="3"/>
  <c r="AE33" i="3"/>
  <c r="AD33" i="3"/>
  <c r="AC33" i="3"/>
  <c r="AB33" i="3"/>
  <c r="U33" i="3"/>
  <c r="T33" i="3"/>
  <c r="W33" i="3" s="1"/>
  <c r="AJ32" i="3"/>
  <c r="AI32" i="3"/>
  <c r="AH32" i="3"/>
  <c r="AG32" i="3"/>
  <c r="AF32" i="3"/>
  <c r="AE32" i="3"/>
  <c r="AD32" i="3"/>
  <c r="AC32" i="3"/>
  <c r="AB32" i="3"/>
  <c r="U32" i="3"/>
  <c r="T32" i="3"/>
  <c r="W32" i="3" s="1"/>
  <c r="AJ31" i="3"/>
  <c r="AI31" i="3"/>
  <c r="AH31" i="3"/>
  <c r="AG31" i="3"/>
  <c r="AF31" i="3"/>
  <c r="AE31" i="3"/>
  <c r="AD31" i="3"/>
  <c r="AC31" i="3"/>
  <c r="AB31" i="3"/>
  <c r="U31" i="3"/>
  <c r="T31" i="3"/>
  <c r="W31" i="3" s="1"/>
  <c r="AJ30" i="3"/>
  <c r="AI30" i="3"/>
  <c r="AH30" i="3"/>
  <c r="AG30" i="3"/>
  <c r="AF30" i="3"/>
  <c r="AE30" i="3"/>
  <c r="AD30" i="3"/>
  <c r="AC30" i="3"/>
  <c r="AB30" i="3"/>
  <c r="U30" i="3"/>
  <c r="T30" i="3"/>
  <c r="V30" i="3" s="1"/>
  <c r="AJ29" i="3"/>
  <c r="AI29" i="3"/>
  <c r="AH29" i="3"/>
  <c r="AG29" i="3"/>
  <c r="AF29" i="3"/>
  <c r="AE29" i="3"/>
  <c r="AD29" i="3"/>
  <c r="AC29" i="3"/>
  <c r="AB29" i="3"/>
  <c r="U29" i="3"/>
  <c r="AM29" i="3" s="1"/>
  <c r="T29" i="3"/>
  <c r="V29" i="3" s="1"/>
  <c r="AJ28" i="3"/>
  <c r="AI28" i="3"/>
  <c r="AH28" i="3"/>
  <c r="AG28" i="3"/>
  <c r="AF28" i="3"/>
  <c r="AE28" i="3"/>
  <c r="AD28" i="3"/>
  <c r="AC28" i="3"/>
  <c r="AB28" i="3"/>
  <c r="U28" i="3"/>
  <c r="T28" i="3"/>
  <c r="W28" i="3" s="1"/>
  <c r="AJ27" i="3"/>
  <c r="AI27" i="3"/>
  <c r="AH27" i="3"/>
  <c r="AG27" i="3"/>
  <c r="AF27" i="3"/>
  <c r="AE27" i="3"/>
  <c r="AD27" i="3"/>
  <c r="AC27" i="3"/>
  <c r="AB27" i="3"/>
  <c r="U27" i="3"/>
  <c r="T27" i="3"/>
  <c r="W27" i="3" s="1"/>
  <c r="AJ26" i="3"/>
  <c r="AI26" i="3"/>
  <c r="AH26" i="3"/>
  <c r="AG26" i="3"/>
  <c r="AF26" i="3"/>
  <c r="AE26" i="3"/>
  <c r="AD26" i="3"/>
  <c r="AC26" i="3"/>
  <c r="AM26" i="3" s="1"/>
  <c r="AB26" i="3"/>
  <c r="U26" i="3"/>
  <c r="T26" i="3"/>
  <c r="W26" i="3" s="1"/>
  <c r="AJ25" i="3"/>
  <c r="AI25" i="3"/>
  <c r="AH25" i="3"/>
  <c r="AG25" i="3"/>
  <c r="AF25" i="3"/>
  <c r="AE25" i="3"/>
  <c r="AD25" i="3"/>
  <c r="AC25" i="3"/>
  <c r="AB25" i="3"/>
  <c r="U25" i="3"/>
  <c r="AM25" i="3" s="1"/>
  <c r="T25" i="3"/>
  <c r="W25" i="3" s="1"/>
  <c r="AJ24" i="3"/>
  <c r="AI24" i="3"/>
  <c r="AH24" i="3"/>
  <c r="AG24" i="3"/>
  <c r="AF24" i="3"/>
  <c r="AE24" i="3"/>
  <c r="AD24" i="3"/>
  <c r="AC24" i="3"/>
  <c r="AB24" i="3"/>
  <c r="U24" i="3"/>
  <c r="AM24" i="3" s="1"/>
  <c r="T24" i="3"/>
  <c r="W24" i="3" s="1"/>
  <c r="AJ23" i="3"/>
  <c r="AI23" i="3"/>
  <c r="AH23" i="3"/>
  <c r="AG23" i="3"/>
  <c r="AF23" i="3"/>
  <c r="AE23" i="3"/>
  <c r="AD23" i="3"/>
  <c r="AC23" i="3"/>
  <c r="AB23" i="3"/>
  <c r="U23" i="3"/>
  <c r="T23" i="3"/>
  <c r="W23" i="3" s="1"/>
  <c r="AJ22" i="3"/>
  <c r="AI22" i="3"/>
  <c r="AH22" i="3"/>
  <c r="AG22" i="3"/>
  <c r="AF22" i="3"/>
  <c r="AE22" i="3"/>
  <c r="AD22" i="3"/>
  <c r="AC22" i="3"/>
  <c r="AB22" i="3"/>
  <c r="U22" i="3"/>
  <c r="T22" i="3"/>
  <c r="W22" i="3" s="1"/>
  <c r="AJ21" i="3"/>
  <c r="AI21" i="3"/>
  <c r="AH21" i="3"/>
  <c r="AG21" i="3"/>
  <c r="AF21" i="3"/>
  <c r="AE21" i="3"/>
  <c r="AD21" i="3"/>
  <c r="AC21" i="3"/>
  <c r="AB21" i="3"/>
  <c r="U21" i="3"/>
  <c r="T21" i="3"/>
  <c r="V21" i="3" s="1"/>
  <c r="AJ20" i="3"/>
  <c r="AI20" i="3"/>
  <c r="AH20" i="3"/>
  <c r="AG20" i="3"/>
  <c r="AF20" i="3"/>
  <c r="AE20" i="3"/>
  <c r="AD20" i="3"/>
  <c r="AC20" i="3"/>
  <c r="AB20" i="3"/>
  <c r="U20" i="3"/>
  <c r="T20" i="3"/>
  <c r="W20" i="3" s="1"/>
  <c r="AJ19" i="3"/>
  <c r="AI19" i="3"/>
  <c r="AH19" i="3"/>
  <c r="AG19" i="3"/>
  <c r="AF19" i="3"/>
  <c r="AE19" i="3"/>
  <c r="AD19" i="3"/>
  <c r="AC19" i="3"/>
  <c r="AB19" i="3"/>
  <c r="U19" i="3"/>
  <c r="T19" i="3"/>
  <c r="W19" i="3" s="1"/>
  <c r="AJ18" i="3"/>
  <c r="AI18" i="3"/>
  <c r="AH18" i="3"/>
  <c r="AG18" i="3"/>
  <c r="AF18" i="3"/>
  <c r="AE18" i="3"/>
  <c r="AD18" i="3"/>
  <c r="AC18" i="3"/>
  <c r="AB18" i="3"/>
  <c r="U18" i="3"/>
  <c r="T18" i="3"/>
  <c r="V18" i="3" s="1"/>
  <c r="AJ17" i="3"/>
  <c r="AI17" i="3"/>
  <c r="AH17" i="3"/>
  <c r="AG17" i="3"/>
  <c r="AF17" i="3"/>
  <c r="AE17" i="3"/>
  <c r="AD17" i="3"/>
  <c r="AC17" i="3"/>
  <c r="AB17" i="3"/>
  <c r="U17" i="3"/>
  <c r="T17" i="3"/>
  <c r="W17" i="3" s="1"/>
  <c r="AJ16" i="3"/>
  <c r="AI16" i="3"/>
  <c r="AH16" i="3"/>
  <c r="AG16" i="3"/>
  <c r="AF16" i="3"/>
  <c r="AE16" i="3"/>
  <c r="AD16" i="3"/>
  <c r="AC16" i="3"/>
  <c r="AB16" i="3"/>
  <c r="U16" i="3"/>
  <c r="T16" i="3"/>
  <c r="W16" i="3" s="1"/>
  <c r="AJ15" i="3"/>
  <c r="AI15" i="3"/>
  <c r="AH15" i="3"/>
  <c r="AG15" i="3"/>
  <c r="AF15" i="3"/>
  <c r="AE15" i="3"/>
  <c r="AD15" i="3"/>
  <c r="AC15" i="3"/>
  <c r="AB15" i="3"/>
  <c r="U15" i="3"/>
  <c r="T15" i="3"/>
  <c r="W15" i="3" s="1"/>
  <c r="AJ14" i="3"/>
  <c r="AI14" i="3"/>
  <c r="AH14" i="3"/>
  <c r="AG14" i="3"/>
  <c r="AF14" i="3"/>
  <c r="AE14" i="3"/>
  <c r="AD14" i="3"/>
  <c r="AC14" i="3"/>
  <c r="AB14" i="3"/>
  <c r="AJ13" i="3"/>
  <c r="AI13" i="3"/>
  <c r="AH13" i="3"/>
  <c r="AG13" i="3"/>
  <c r="AF13" i="3"/>
  <c r="AE13" i="3"/>
  <c r="AD13" i="3"/>
  <c r="AC13" i="3"/>
  <c r="AB13" i="3"/>
  <c r="AJ12" i="3"/>
  <c r="AI12" i="3"/>
  <c r="AH12" i="3"/>
  <c r="AG12" i="3"/>
  <c r="AF12" i="3"/>
  <c r="AE12" i="3"/>
  <c r="AD12" i="3"/>
  <c r="AC12" i="3"/>
  <c r="AB12" i="3"/>
  <c r="AJ11" i="3"/>
  <c r="AI11" i="3"/>
  <c r="AH11" i="3"/>
  <c r="AG11" i="3"/>
  <c r="AF11" i="3"/>
  <c r="AE11" i="3"/>
  <c r="AD11" i="3"/>
  <c r="AC11" i="3"/>
  <c r="AB11" i="3"/>
  <c r="AJ10" i="3"/>
  <c r="AI10" i="3"/>
  <c r="AH10" i="3"/>
  <c r="AG10" i="3"/>
  <c r="AF10" i="3"/>
  <c r="AE10" i="3"/>
  <c r="AD10" i="3"/>
  <c r="AC10" i="3"/>
  <c r="AB10" i="3"/>
  <c r="AJ9" i="3"/>
  <c r="AI9" i="3"/>
  <c r="AH9" i="3"/>
  <c r="AG9" i="3"/>
  <c r="AF9" i="3"/>
  <c r="AE9" i="3"/>
  <c r="AD9" i="3"/>
  <c r="AC9" i="3"/>
  <c r="AB9" i="3"/>
  <c r="AJ8" i="3"/>
  <c r="AI8" i="3"/>
  <c r="AH8" i="3"/>
  <c r="AG8" i="3"/>
  <c r="AF8" i="3"/>
  <c r="AE8" i="3"/>
  <c r="AD8" i="3"/>
  <c r="AC8" i="3"/>
  <c r="AB8" i="3"/>
  <c r="AJ7" i="3"/>
  <c r="AI7" i="3"/>
  <c r="AH7" i="3"/>
  <c r="AG7" i="3"/>
  <c r="AF7" i="3"/>
  <c r="AE7" i="3"/>
  <c r="AD7" i="3"/>
  <c r="AC7" i="3"/>
  <c r="AB7" i="3"/>
  <c r="AJ6" i="3"/>
  <c r="AI6" i="3"/>
  <c r="AH6" i="3"/>
  <c r="AG6" i="3"/>
  <c r="AF6" i="3"/>
  <c r="AE6" i="3"/>
  <c r="AD6" i="3"/>
  <c r="AC6" i="3"/>
  <c r="AB6" i="3"/>
  <c r="AJ5" i="3"/>
  <c r="AI5" i="3"/>
  <c r="AH5" i="3"/>
  <c r="AG5" i="3"/>
  <c r="AF5" i="3"/>
  <c r="AE5" i="3"/>
  <c r="AD5" i="3"/>
  <c r="AC5" i="3"/>
  <c r="AB5" i="3"/>
  <c r="Z5" i="3"/>
  <c r="AL49" i="3" s="1"/>
  <c r="U8" i="6" l="1"/>
  <c r="AM8" i="6" s="1"/>
  <c r="AN8" i="6" s="1"/>
  <c r="U7" i="6"/>
  <c r="AM7" i="6" s="1"/>
  <c r="AN7" i="6" s="1"/>
  <c r="U6" i="6"/>
  <c r="AM6" i="6" s="1"/>
  <c r="AN6" i="6" s="1"/>
  <c r="W28" i="6"/>
  <c r="W45" i="6"/>
  <c r="V25" i="6"/>
  <c r="T8" i="6"/>
  <c r="W26" i="6"/>
  <c r="V14" i="6"/>
  <c r="W18" i="6"/>
  <c r="W49" i="6"/>
  <c r="X49" i="6" s="1"/>
  <c r="T7" i="6"/>
  <c r="W21" i="6"/>
  <c r="X21" i="6" s="1"/>
  <c r="V43" i="6"/>
  <c r="X43" i="6" s="1"/>
  <c r="W13" i="6"/>
  <c r="X13" i="6" s="1"/>
  <c r="V30" i="6"/>
  <c r="X25" i="6"/>
  <c r="AL26" i="6"/>
  <c r="AN5" i="6"/>
  <c r="V50" i="6"/>
  <c r="X50" i="6" s="1"/>
  <c r="T6" i="6"/>
  <c r="AN13" i="6"/>
  <c r="V27" i="6"/>
  <c r="AN40" i="6"/>
  <c r="U5" i="6"/>
  <c r="AM5" i="6" s="1"/>
  <c r="AL7" i="6"/>
  <c r="AL10" i="6"/>
  <c r="AL15" i="6"/>
  <c r="V17" i="6"/>
  <c r="X17" i="6" s="1"/>
  <c r="V35" i="6"/>
  <c r="X35" i="6" s="1"/>
  <c r="W37" i="6"/>
  <c r="X37" i="6" s="1"/>
  <c r="V42" i="6"/>
  <c r="X42" i="6" s="1"/>
  <c r="W52" i="6"/>
  <c r="X52" i="6" s="1"/>
  <c r="V54" i="6"/>
  <c r="X54" i="6" s="1"/>
  <c r="T5" i="6"/>
  <c r="V9" i="6"/>
  <c r="X9" i="6" s="1"/>
  <c r="AN10" i="6"/>
  <c r="W12" i="6"/>
  <c r="X12" i="6" s="1"/>
  <c r="AL18" i="6"/>
  <c r="W20" i="6"/>
  <c r="X20" i="6" s="1"/>
  <c r="V22" i="6"/>
  <c r="X22" i="6" s="1"/>
  <c r="AN32" i="6"/>
  <c r="V41" i="6"/>
  <c r="X41" i="6" s="1"/>
  <c r="AL50" i="6"/>
  <c r="W44" i="6"/>
  <c r="X44" i="6" s="1"/>
  <c r="V46" i="6"/>
  <c r="X46" i="6" s="1"/>
  <c r="AN24" i="6"/>
  <c r="X26" i="6"/>
  <c r="W29" i="6"/>
  <c r="X29" i="6" s="1"/>
  <c r="W34" i="6"/>
  <c r="X34" i="6" s="1"/>
  <c r="AL42" i="6"/>
  <c r="X10" i="6"/>
  <c r="V11" i="6"/>
  <c r="V19" i="6"/>
  <c r="X19" i="6" s="1"/>
  <c r="V33" i="6"/>
  <c r="X33" i="6" s="1"/>
  <c r="W36" i="6"/>
  <c r="X36" i="6" s="1"/>
  <c r="V38" i="6"/>
  <c r="X45" i="6"/>
  <c r="AN48" i="6"/>
  <c r="V51" i="6"/>
  <c r="X51" i="6" s="1"/>
  <c r="W53" i="6"/>
  <c r="X53" i="6" s="1"/>
  <c r="AN16" i="6"/>
  <c r="X18" i="6"/>
  <c r="X28" i="6"/>
  <c r="AL34" i="6"/>
  <c r="X30" i="6"/>
  <c r="X14" i="6"/>
  <c r="X27" i="6"/>
  <c r="X11" i="6"/>
  <c r="X38" i="6"/>
  <c r="AN9" i="6"/>
  <c r="AL11" i="6"/>
  <c r="V15" i="6"/>
  <c r="X15" i="6" s="1"/>
  <c r="AN17" i="6"/>
  <c r="AL19" i="6"/>
  <c r="V23" i="6"/>
  <c r="X23" i="6" s="1"/>
  <c r="AN25" i="6"/>
  <c r="AL27" i="6"/>
  <c r="V31" i="6"/>
  <c r="X31" i="6" s="1"/>
  <c r="AN33" i="6"/>
  <c r="AL35" i="6"/>
  <c r="V39" i="6"/>
  <c r="X39" i="6" s="1"/>
  <c r="AN41" i="6"/>
  <c r="AL43" i="6"/>
  <c r="V47" i="6"/>
  <c r="X47" i="6" s="1"/>
  <c r="AN49" i="6"/>
  <c r="AL51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" i="6"/>
  <c r="AL12" i="6"/>
  <c r="V16" i="6"/>
  <c r="X16" i="6" s="1"/>
  <c r="AN18" i="6"/>
  <c r="AL20" i="6"/>
  <c r="V24" i="6"/>
  <c r="X24" i="6" s="1"/>
  <c r="AN26" i="6"/>
  <c r="AL28" i="6"/>
  <c r="V32" i="6"/>
  <c r="X32" i="6" s="1"/>
  <c r="AN34" i="6"/>
  <c r="AL36" i="6"/>
  <c r="V40" i="6"/>
  <c r="X40" i="6" s="1"/>
  <c r="AN42" i="6"/>
  <c r="AL44" i="6"/>
  <c r="V48" i="6"/>
  <c r="X48" i="6" s="1"/>
  <c r="AN50" i="6"/>
  <c r="AL52" i="6"/>
  <c r="AL5" i="6"/>
  <c r="AN11" i="6"/>
  <c r="AL13" i="6"/>
  <c r="AN19" i="6"/>
  <c r="AL21" i="6"/>
  <c r="AN27" i="6"/>
  <c r="AL29" i="6"/>
  <c r="AN35" i="6"/>
  <c r="AL37" i="6"/>
  <c r="AN43" i="6"/>
  <c r="AL45" i="6"/>
  <c r="AN51" i="6"/>
  <c r="AL53" i="6"/>
  <c r="AL6" i="6"/>
  <c r="AN12" i="6"/>
  <c r="AL14" i="6"/>
  <c r="AN20" i="6"/>
  <c r="AL22" i="6"/>
  <c r="AN28" i="6"/>
  <c r="AL30" i="6"/>
  <c r="AN36" i="6"/>
  <c r="AL38" i="6"/>
  <c r="AN44" i="6"/>
  <c r="AL46" i="6"/>
  <c r="AN52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N21" i="6"/>
  <c r="AL23" i="6"/>
  <c r="AN29" i="6"/>
  <c r="AL31" i="6"/>
  <c r="AN37" i="6"/>
  <c r="AL39" i="6"/>
  <c r="AN45" i="6"/>
  <c r="AL47" i="6"/>
  <c r="AN53" i="6"/>
  <c r="AL8" i="6"/>
  <c r="AN14" i="6"/>
  <c r="AL16" i="6"/>
  <c r="AN22" i="6"/>
  <c r="AL24" i="6"/>
  <c r="AN30" i="6"/>
  <c r="AL32" i="6"/>
  <c r="AN38" i="6"/>
  <c r="AL40" i="6"/>
  <c r="AN46" i="6"/>
  <c r="AL48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L9" i="6"/>
  <c r="AN15" i="6"/>
  <c r="AL17" i="6"/>
  <c r="AN23" i="6"/>
  <c r="AL25" i="6"/>
  <c r="AN31" i="6"/>
  <c r="AL33" i="6"/>
  <c r="AN39" i="6"/>
  <c r="AL41" i="6"/>
  <c r="AN47" i="6"/>
  <c r="AM37" i="3"/>
  <c r="AM43" i="3"/>
  <c r="AM45" i="3"/>
  <c r="AM51" i="3"/>
  <c r="AM59" i="3"/>
  <c r="AM30" i="3"/>
  <c r="AM65" i="3"/>
  <c r="AN65" i="3" s="1"/>
  <c r="AM23" i="3"/>
  <c r="AM31" i="3"/>
  <c r="AM33" i="3"/>
  <c r="AM39" i="3"/>
  <c r="AM34" i="3"/>
  <c r="AL5" i="3"/>
  <c r="AM13" i="4"/>
  <c r="AM19" i="4"/>
  <c r="AM29" i="4"/>
  <c r="AM43" i="4"/>
  <c r="AM45" i="4"/>
  <c r="AM51" i="4"/>
  <c r="U9" i="4"/>
  <c r="AM9" i="4" s="1"/>
  <c r="AN9" i="4" s="1"/>
  <c r="AM46" i="4"/>
  <c r="AN46" i="4" s="1"/>
  <c r="AM15" i="4"/>
  <c r="AM33" i="4"/>
  <c r="AM28" i="4"/>
  <c r="AM44" i="4"/>
  <c r="U5" i="4"/>
  <c r="AM5" i="4" s="1"/>
  <c r="AN5" i="4" s="1"/>
  <c r="U8" i="4"/>
  <c r="AM8" i="4" s="1"/>
  <c r="AM11" i="4"/>
  <c r="AM16" i="4"/>
  <c r="AM24" i="4"/>
  <c r="AM42" i="4"/>
  <c r="U10" i="5"/>
  <c r="AM10" i="5" s="1"/>
  <c r="AM35" i="5"/>
  <c r="AM51" i="5"/>
  <c r="AM11" i="5"/>
  <c r="AM28" i="5"/>
  <c r="AM38" i="5"/>
  <c r="AM44" i="5"/>
  <c r="AM54" i="5"/>
  <c r="AM25" i="5"/>
  <c r="AM33" i="5"/>
  <c r="AM41" i="5"/>
  <c r="AM26" i="5"/>
  <c r="AM42" i="5"/>
  <c r="AM16" i="5"/>
  <c r="AM9" i="5"/>
  <c r="AM12" i="5"/>
  <c r="AM14" i="5"/>
  <c r="U6" i="5"/>
  <c r="AM6" i="5" s="1"/>
  <c r="U5" i="5"/>
  <c r="AM5" i="5" s="1"/>
  <c r="T10" i="4"/>
  <c r="T9" i="4"/>
  <c r="T8" i="4"/>
  <c r="V8" i="4" s="1"/>
  <c r="W21" i="4"/>
  <c r="W50" i="4"/>
  <c r="X50" i="4" s="1"/>
  <c r="T7" i="4"/>
  <c r="V7" i="4" s="1"/>
  <c r="V54" i="4"/>
  <c r="X54" i="4" s="1"/>
  <c r="T6" i="4"/>
  <c r="V6" i="4" s="1"/>
  <c r="V13" i="4"/>
  <c r="X13" i="4" s="1"/>
  <c r="V31" i="4"/>
  <c r="X31" i="4" s="1"/>
  <c r="AL9" i="4"/>
  <c r="AL12" i="4"/>
  <c r="AL11" i="4"/>
  <c r="AL17" i="4"/>
  <c r="AL19" i="4"/>
  <c r="AL20" i="4"/>
  <c r="AL10" i="4"/>
  <c r="AL18" i="4"/>
  <c r="T5" i="4"/>
  <c r="V5" i="4" s="1"/>
  <c r="V47" i="4"/>
  <c r="X47" i="4" s="1"/>
  <c r="AL5" i="4"/>
  <c r="AL13" i="4"/>
  <c r="AL21" i="4"/>
  <c r="W37" i="4"/>
  <c r="X37" i="4" s="1"/>
  <c r="AL6" i="4"/>
  <c r="AL14" i="4"/>
  <c r="AL22" i="4"/>
  <c r="V22" i="4"/>
  <c r="X22" i="4" s="1"/>
  <c r="AL7" i="4"/>
  <c r="AL15" i="4"/>
  <c r="AL23" i="4"/>
  <c r="AL8" i="4"/>
  <c r="AL16" i="4"/>
  <c r="AL24" i="4"/>
  <c r="T15" i="5"/>
  <c r="V15" i="5" s="1"/>
  <c r="T17" i="5"/>
  <c r="V17" i="5" s="1"/>
  <c r="T16" i="5"/>
  <c r="V16" i="5" s="1"/>
  <c r="T14" i="5"/>
  <c r="V14" i="5" s="1"/>
  <c r="T13" i="5"/>
  <c r="V13" i="5" s="1"/>
  <c r="AM13" i="5"/>
  <c r="T12" i="5"/>
  <c r="V12" i="5" s="1"/>
  <c r="T11" i="5"/>
  <c r="V11" i="5" s="1"/>
  <c r="T10" i="5"/>
  <c r="V10" i="5" s="1"/>
  <c r="T9" i="5"/>
  <c r="V9" i="5" s="1"/>
  <c r="W50" i="5"/>
  <c r="X50" i="5" s="1"/>
  <c r="T7" i="5"/>
  <c r="V7" i="5" s="1"/>
  <c r="T8" i="5"/>
  <c r="V8" i="5" s="1"/>
  <c r="T6" i="5"/>
  <c r="AL8" i="5"/>
  <c r="AL31" i="5"/>
  <c r="AL7" i="5"/>
  <c r="AL29" i="5"/>
  <c r="V46" i="5"/>
  <c r="X46" i="5" s="1"/>
  <c r="AL13" i="5"/>
  <c r="AL32" i="5"/>
  <c r="W31" i="5"/>
  <c r="X31" i="5" s="1"/>
  <c r="AL15" i="5"/>
  <c r="AL37" i="5"/>
  <c r="AL16" i="5"/>
  <c r="AL39" i="5"/>
  <c r="AL21" i="5"/>
  <c r="AL40" i="5"/>
  <c r="T5" i="5"/>
  <c r="W45" i="5"/>
  <c r="X45" i="5" s="1"/>
  <c r="V47" i="5"/>
  <c r="X47" i="5" s="1"/>
  <c r="V49" i="5"/>
  <c r="X49" i="5" s="1"/>
  <c r="AL23" i="5"/>
  <c r="AL47" i="5"/>
  <c r="AL5" i="5"/>
  <c r="AL24" i="5"/>
  <c r="AL48" i="5"/>
  <c r="AL9" i="5"/>
  <c r="AL17" i="5"/>
  <c r="AL25" i="5"/>
  <c r="AL33" i="5"/>
  <c r="AL41" i="5"/>
  <c r="AL49" i="5"/>
  <c r="AL10" i="5"/>
  <c r="AL18" i="5"/>
  <c r="AL26" i="5"/>
  <c r="AL34" i="5"/>
  <c r="AL42" i="5"/>
  <c r="AL50" i="5"/>
  <c r="W22" i="5"/>
  <c r="X22" i="5" s="1"/>
  <c r="AL11" i="5"/>
  <c r="AL19" i="5"/>
  <c r="AL27" i="5"/>
  <c r="AL35" i="5"/>
  <c r="AL43" i="5"/>
  <c r="AL51" i="5"/>
  <c r="AL12" i="5"/>
  <c r="AL20" i="5"/>
  <c r="AL28" i="5"/>
  <c r="AL36" i="5"/>
  <c r="AL44" i="5"/>
  <c r="AL52" i="5"/>
  <c r="AL45" i="5"/>
  <c r="AL53" i="5"/>
  <c r="W76" i="5"/>
  <c r="AL6" i="5"/>
  <c r="AL14" i="5"/>
  <c r="AL22" i="5"/>
  <c r="AL30" i="5"/>
  <c r="AL38" i="5"/>
  <c r="AL46" i="5"/>
  <c r="AL7" i="3"/>
  <c r="AL9" i="3"/>
  <c r="AL8" i="3"/>
  <c r="AL10" i="3"/>
  <c r="AL11" i="3"/>
  <c r="AL12" i="3"/>
  <c r="AL13" i="3"/>
  <c r="AL6" i="3"/>
  <c r="AL14" i="3"/>
  <c r="U6" i="3"/>
  <c r="AM6" i="3" s="1"/>
  <c r="AN6" i="3" s="1"/>
  <c r="U9" i="3"/>
  <c r="AM9" i="3" s="1"/>
  <c r="AN9" i="3" s="1"/>
  <c r="U7" i="3"/>
  <c r="AM7" i="3" s="1"/>
  <c r="AN7" i="3" s="1"/>
  <c r="U10" i="3"/>
  <c r="AM10" i="3" s="1"/>
  <c r="U11" i="3"/>
  <c r="AM11" i="3" s="1"/>
  <c r="AN11" i="3" s="1"/>
  <c r="U12" i="3"/>
  <c r="AM12" i="3" s="1"/>
  <c r="AN12" i="3" s="1"/>
  <c r="U13" i="3"/>
  <c r="AM13" i="3" s="1"/>
  <c r="AN13" i="3" s="1"/>
  <c r="U14" i="3"/>
  <c r="AM14" i="3" s="1"/>
  <c r="AN14" i="3" s="1"/>
  <c r="U8" i="3"/>
  <c r="U5" i="3"/>
  <c r="AM5" i="3" s="1"/>
  <c r="AN5" i="3" s="1"/>
  <c r="T13" i="3"/>
  <c r="T14" i="3"/>
  <c r="T12" i="3"/>
  <c r="V12" i="3" s="1"/>
  <c r="T11" i="3"/>
  <c r="T10" i="3"/>
  <c r="T9" i="3"/>
  <c r="T8" i="3"/>
  <c r="V8" i="3" s="1"/>
  <c r="T7" i="3"/>
  <c r="T6" i="3"/>
  <c r="T5" i="3"/>
  <c r="V30" i="5"/>
  <c r="X30" i="5" s="1"/>
  <c r="W38" i="5"/>
  <c r="X38" i="5" s="1"/>
  <c r="V54" i="5"/>
  <c r="X54" i="5" s="1"/>
  <c r="V56" i="5"/>
  <c r="V60" i="5"/>
  <c r="V62" i="5"/>
  <c r="V64" i="5"/>
  <c r="V68" i="5"/>
  <c r="V70" i="5"/>
  <c r="V72" i="5"/>
  <c r="V78" i="5"/>
  <c r="AM59" i="5"/>
  <c r="AM67" i="5"/>
  <c r="W37" i="5"/>
  <c r="X37" i="5" s="1"/>
  <c r="V57" i="5"/>
  <c r="V59" i="5"/>
  <c r="AM61" i="5"/>
  <c r="V65" i="5"/>
  <c r="V67" i="5"/>
  <c r="AM75" i="5"/>
  <c r="V33" i="5"/>
  <c r="X33" i="5" s="1"/>
  <c r="V35" i="5"/>
  <c r="X35" i="5" s="1"/>
  <c r="AM69" i="5"/>
  <c r="V73" i="5"/>
  <c r="V75" i="5"/>
  <c r="AM77" i="5"/>
  <c r="AM40" i="5"/>
  <c r="W21" i="5"/>
  <c r="X21" i="5" s="1"/>
  <c r="AM39" i="5"/>
  <c r="V51" i="5"/>
  <c r="X51" i="5" s="1"/>
  <c r="W53" i="5"/>
  <c r="X53" i="5" s="1"/>
  <c r="AM58" i="5"/>
  <c r="V61" i="5"/>
  <c r="AM66" i="5"/>
  <c r="V69" i="5"/>
  <c r="AM74" i="5"/>
  <c r="V77" i="5"/>
  <c r="AM37" i="5"/>
  <c r="V39" i="5"/>
  <c r="X39" i="5" s="1"/>
  <c r="AM48" i="5"/>
  <c r="AM55" i="5"/>
  <c r="V58" i="5"/>
  <c r="AM63" i="5"/>
  <c r="V66" i="5"/>
  <c r="AM71" i="5"/>
  <c r="V74" i="5"/>
  <c r="AM79" i="5"/>
  <c r="AM21" i="5"/>
  <c r="V23" i="5"/>
  <c r="X23" i="5" s="1"/>
  <c r="AM34" i="5"/>
  <c r="V41" i="5"/>
  <c r="X41" i="5" s="1"/>
  <c r="AM50" i="5"/>
  <c r="AM53" i="5"/>
  <c r="V55" i="5"/>
  <c r="AM60" i="5"/>
  <c r="V63" i="5"/>
  <c r="AM68" i="5"/>
  <c r="V71" i="5"/>
  <c r="AM76" i="5"/>
  <c r="V79" i="5"/>
  <c r="V25" i="5"/>
  <c r="X25" i="5" s="1"/>
  <c r="W29" i="5"/>
  <c r="X29" i="5" s="1"/>
  <c r="AM36" i="5"/>
  <c r="V43" i="5"/>
  <c r="X43" i="5" s="1"/>
  <c r="AM57" i="5"/>
  <c r="AM65" i="5"/>
  <c r="AM73" i="5"/>
  <c r="AM52" i="5"/>
  <c r="V24" i="5"/>
  <c r="X24" i="5" s="1"/>
  <c r="V32" i="5"/>
  <c r="X32" i="5" s="1"/>
  <c r="V40" i="5"/>
  <c r="X40" i="5" s="1"/>
  <c r="V48" i="5"/>
  <c r="X48" i="5" s="1"/>
  <c r="V18" i="5"/>
  <c r="X18" i="5" s="1"/>
  <c r="V26" i="5"/>
  <c r="X26" i="5" s="1"/>
  <c r="V34" i="5"/>
  <c r="X34" i="5" s="1"/>
  <c r="V42" i="5"/>
  <c r="X42" i="5" s="1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V19" i="5"/>
  <c r="X19" i="5" s="1"/>
  <c r="V27" i="5"/>
  <c r="X27" i="5" s="1"/>
  <c r="V20" i="5"/>
  <c r="X20" i="5" s="1"/>
  <c r="V28" i="5"/>
  <c r="X28" i="5" s="1"/>
  <c r="V36" i="5"/>
  <c r="X36" i="5" s="1"/>
  <c r="V44" i="5"/>
  <c r="X44" i="5" s="1"/>
  <c r="V52" i="5"/>
  <c r="X52" i="5" s="1"/>
  <c r="AM47" i="4"/>
  <c r="AM35" i="4"/>
  <c r="AM40" i="4"/>
  <c r="AL42" i="4"/>
  <c r="AM56" i="4"/>
  <c r="AM64" i="4"/>
  <c r="AN64" i="4" s="1"/>
  <c r="AM72" i="4"/>
  <c r="AN72" i="4" s="1"/>
  <c r="AM54" i="4"/>
  <c r="AM36" i="4"/>
  <c r="AM41" i="4"/>
  <c r="V34" i="4"/>
  <c r="X34" i="4" s="1"/>
  <c r="AM38" i="4"/>
  <c r="W46" i="4"/>
  <c r="X46" i="4" s="1"/>
  <c r="AM76" i="4"/>
  <c r="AM32" i="4"/>
  <c r="AM39" i="4"/>
  <c r="AM20" i="4"/>
  <c r="AM30" i="4"/>
  <c r="AM50" i="4"/>
  <c r="W53" i="4"/>
  <c r="X53" i="4" s="1"/>
  <c r="AM58" i="4"/>
  <c r="AN58" i="4" s="1"/>
  <c r="AM66" i="4"/>
  <c r="AN66" i="4" s="1"/>
  <c r="AM74" i="4"/>
  <c r="V10" i="4"/>
  <c r="V15" i="4"/>
  <c r="X15" i="4" s="1"/>
  <c r="V26" i="4"/>
  <c r="X26" i="4" s="1"/>
  <c r="V39" i="4"/>
  <c r="X39" i="4" s="1"/>
  <c r="V56" i="4"/>
  <c r="V58" i="4"/>
  <c r="V60" i="4"/>
  <c r="V62" i="4"/>
  <c r="V64" i="4"/>
  <c r="V66" i="4"/>
  <c r="V68" i="4"/>
  <c r="V70" i="4"/>
  <c r="V72" i="4"/>
  <c r="V74" i="4"/>
  <c r="V76" i="4"/>
  <c r="V78" i="4"/>
  <c r="AN8" i="4"/>
  <c r="W12" i="4"/>
  <c r="X12" i="4" s="1"/>
  <c r="AN24" i="4"/>
  <c r="V30" i="4"/>
  <c r="X30" i="4" s="1"/>
  <c r="AM37" i="4"/>
  <c r="W45" i="4"/>
  <c r="X45" i="4" s="1"/>
  <c r="AL50" i="4"/>
  <c r="AM14" i="4"/>
  <c r="AM10" i="4"/>
  <c r="AN10" i="4" s="1"/>
  <c r="V14" i="4"/>
  <c r="X14" i="4" s="1"/>
  <c r="X21" i="4"/>
  <c r="AM23" i="4"/>
  <c r="AM26" i="4"/>
  <c r="AL26" i="4"/>
  <c r="AN32" i="4"/>
  <c r="V38" i="4"/>
  <c r="X38" i="4" s="1"/>
  <c r="AM55" i="4"/>
  <c r="AM57" i="4"/>
  <c r="AM59" i="4"/>
  <c r="AM61" i="4"/>
  <c r="AM63" i="4"/>
  <c r="AM65" i="4"/>
  <c r="AN65" i="4" s="1"/>
  <c r="AM67" i="4"/>
  <c r="AN67" i="4" s="1"/>
  <c r="AM69" i="4"/>
  <c r="AM71" i="4"/>
  <c r="AM73" i="4"/>
  <c r="AM75" i="4"/>
  <c r="AM77" i="4"/>
  <c r="AM79" i="4"/>
  <c r="V18" i="4"/>
  <c r="X18" i="4" s="1"/>
  <c r="V23" i="4"/>
  <c r="X23" i="4" s="1"/>
  <c r="V42" i="4"/>
  <c r="X42" i="4" s="1"/>
  <c r="V55" i="4"/>
  <c r="V57" i="4"/>
  <c r="V59" i="4"/>
  <c r="V61" i="4"/>
  <c r="V63" i="4"/>
  <c r="V65" i="4"/>
  <c r="V67" i="4"/>
  <c r="V69" i="4"/>
  <c r="V71" i="4"/>
  <c r="V73" i="4"/>
  <c r="V75" i="4"/>
  <c r="V77" i="4"/>
  <c r="V79" i="4"/>
  <c r="AN16" i="4"/>
  <c r="W20" i="4"/>
  <c r="X20" i="4" s="1"/>
  <c r="AM21" i="4"/>
  <c r="AM27" i="4"/>
  <c r="W29" i="4"/>
  <c r="X29" i="4" s="1"/>
  <c r="AM31" i="4"/>
  <c r="AM34" i="4"/>
  <c r="AL34" i="4"/>
  <c r="AN40" i="4"/>
  <c r="AM48" i="4"/>
  <c r="AN48" i="4" s="1"/>
  <c r="AM53" i="4"/>
  <c r="V16" i="4"/>
  <c r="X16" i="4" s="1"/>
  <c r="AN18" i="4"/>
  <c r="V24" i="4"/>
  <c r="X24" i="4" s="1"/>
  <c r="AN26" i="4"/>
  <c r="AL28" i="4"/>
  <c r="V32" i="4"/>
  <c r="X32" i="4" s="1"/>
  <c r="AN34" i="4"/>
  <c r="AL36" i="4"/>
  <c r="V40" i="4"/>
  <c r="X40" i="4" s="1"/>
  <c r="AN42" i="4"/>
  <c r="AL44" i="4"/>
  <c r="V48" i="4"/>
  <c r="X48" i="4" s="1"/>
  <c r="AN50" i="4"/>
  <c r="AL52" i="4"/>
  <c r="AL27" i="4"/>
  <c r="AN49" i="4"/>
  <c r="AL51" i="4"/>
  <c r="V9" i="4"/>
  <c r="AN11" i="4"/>
  <c r="V17" i="4"/>
  <c r="X17" i="4" s="1"/>
  <c r="AN19" i="4"/>
  <c r="V25" i="4"/>
  <c r="X25" i="4" s="1"/>
  <c r="AN27" i="4"/>
  <c r="AL29" i="4"/>
  <c r="V33" i="4"/>
  <c r="X33" i="4" s="1"/>
  <c r="AN35" i="4"/>
  <c r="AL37" i="4"/>
  <c r="V41" i="4"/>
  <c r="X41" i="4" s="1"/>
  <c r="AN43" i="4"/>
  <c r="AL45" i="4"/>
  <c r="V49" i="4"/>
  <c r="X49" i="4" s="1"/>
  <c r="AN51" i="4"/>
  <c r="AL53" i="4"/>
  <c r="AN12" i="4"/>
  <c r="AN20" i="4"/>
  <c r="AN28" i="4"/>
  <c r="AL30" i="4"/>
  <c r="AN36" i="4"/>
  <c r="AL38" i="4"/>
  <c r="AN44" i="4"/>
  <c r="AL46" i="4"/>
  <c r="AN52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V11" i="4"/>
  <c r="X11" i="4" s="1"/>
  <c r="AN13" i="4"/>
  <c r="V19" i="4"/>
  <c r="X19" i="4" s="1"/>
  <c r="AN21" i="4"/>
  <c r="V27" i="4"/>
  <c r="X27" i="4" s="1"/>
  <c r="AN29" i="4"/>
  <c r="AL31" i="4"/>
  <c r="V35" i="4"/>
  <c r="X35" i="4" s="1"/>
  <c r="AN37" i="4"/>
  <c r="AL39" i="4"/>
  <c r="V43" i="4"/>
  <c r="X43" i="4" s="1"/>
  <c r="AN45" i="4"/>
  <c r="AL47" i="4"/>
  <c r="V51" i="4"/>
  <c r="X51" i="4" s="1"/>
  <c r="AN53" i="4"/>
  <c r="AN33" i="4"/>
  <c r="AL35" i="4"/>
  <c r="AN41" i="4"/>
  <c r="AN6" i="4"/>
  <c r="AN14" i="4"/>
  <c r="AN22" i="4"/>
  <c r="V28" i="4"/>
  <c r="X28" i="4" s="1"/>
  <c r="AN30" i="4"/>
  <c r="AL32" i="4"/>
  <c r="V36" i="4"/>
  <c r="X36" i="4" s="1"/>
  <c r="AN38" i="4"/>
  <c r="AL40" i="4"/>
  <c r="V44" i="4"/>
  <c r="X44" i="4" s="1"/>
  <c r="AL48" i="4"/>
  <c r="V52" i="4"/>
  <c r="X52" i="4" s="1"/>
  <c r="AN54" i="4"/>
  <c r="AN55" i="4"/>
  <c r="AN56" i="4"/>
  <c r="AN57" i="4"/>
  <c r="AN59" i="4"/>
  <c r="AN60" i="4"/>
  <c r="AN61" i="4"/>
  <c r="AN62" i="4"/>
  <c r="AN63" i="4"/>
  <c r="AN68" i="4"/>
  <c r="AN69" i="4"/>
  <c r="AN70" i="4"/>
  <c r="AN71" i="4"/>
  <c r="AN73" i="4"/>
  <c r="AN74" i="4"/>
  <c r="AN75" i="4"/>
  <c r="AN76" i="4"/>
  <c r="AN77" i="4"/>
  <c r="AN78" i="4"/>
  <c r="AN79" i="4"/>
  <c r="AN17" i="4"/>
  <c r="AN25" i="4"/>
  <c r="AL43" i="4"/>
  <c r="AN7" i="4"/>
  <c r="AN15" i="4"/>
  <c r="AN23" i="4"/>
  <c r="AL25" i="4"/>
  <c r="AN31" i="4"/>
  <c r="AL33" i="4"/>
  <c r="AN39" i="4"/>
  <c r="AL41" i="4"/>
  <c r="AN47" i="4"/>
  <c r="AM72" i="3"/>
  <c r="AM64" i="3"/>
  <c r="AM67" i="3"/>
  <c r="AM75" i="3"/>
  <c r="AM76" i="3"/>
  <c r="AM62" i="3"/>
  <c r="AM70" i="3"/>
  <c r="AM73" i="3"/>
  <c r="AN73" i="3" s="1"/>
  <c r="AM63" i="3"/>
  <c r="AM71" i="3"/>
  <c r="AM79" i="3"/>
  <c r="AM66" i="3"/>
  <c r="AM74" i="3"/>
  <c r="AM53" i="3"/>
  <c r="AM27" i="3"/>
  <c r="AM32" i="3"/>
  <c r="AN32" i="3" s="1"/>
  <c r="AM44" i="3"/>
  <c r="AN44" i="3" s="1"/>
  <c r="AM46" i="3"/>
  <c r="AM56" i="3"/>
  <c r="AM47" i="3"/>
  <c r="AM57" i="3"/>
  <c r="AM54" i="3"/>
  <c r="AM60" i="3"/>
  <c r="AN60" i="3" s="1"/>
  <c r="AM28" i="3"/>
  <c r="AN28" i="3" s="1"/>
  <c r="AM35" i="3"/>
  <c r="AN35" i="3" s="1"/>
  <c r="AM21" i="3"/>
  <c r="AM38" i="3"/>
  <c r="AM48" i="3"/>
  <c r="AM58" i="3"/>
  <c r="AM78" i="3"/>
  <c r="V27" i="3"/>
  <c r="X27" i="3" s="1"/>
  <c r="W21" i="3"/>
  <c r="X21" i="3" s="1"/>
  <c r="AM16" i="3"/>
  <c r="AN16" i="3" s="1"/>
  <c r="W18" i="3"/>
  <c r="X18" i="3" s="1"/>
  <c r="AM17" i="3"/>
  <c r="V26" i="3"/>
  <c r="X26" i="3" s="1"/>
  <c r="W30" i="3"/>
  <c r="X30" i="3" s="1"/>
  <c r="V37" i="3"/>
  <c r="X37" i="3" s="1"/>
  <c r="AM22" i="3"/>
  <c r="AM18" i="3"/>
  <c r="AN18" i="3" s="1"/>
  <c r="AM20" i="3"/>
  <c r="AN20" i="3" s="1"/>
  <c r="V22" i="3"/>
  <c r="X22" i="3" s="1"/>
  <c r="V54" i="3"/>
  <c r="X54" i="3" s="1"/>
  <c r="V31" i="3"/>
  <c r="X31" i="3" s="1"/>
  <c r="AM15" i="3"/>
  <c r="AM19" i="3"/>
  <c r="W34" i="3"/>
  <c r="X34" i="3" s="1"/>
  <c r="AM8" i="3"/>
  <c r="AN8" i="3" s="1"/>
  <c r="V15" i="3"/>
  <c r="X15" i="3" s="1"/>
  <c r="V38" i="3"/>
  <c r="X38" i="3" s="1"/>
  <c r="V42" i="3"/>
  <c r="X42" i="3" s="1"/>
  <c r="V46" i="3"/>
  <c r="X46" i="3" s="1"/>
  <c r="V50" i="3"/>
  <c r="X50" i="3" s="1"/>
  <c r="V56" i="3"/>
  <c r="V58" i="3"/>
  <c r="V60" i="3"/>
  <c r="V62" i="3"/>
  <c r="V64" i="3"/>
  <c r="V66" i="3"/>
  <c r="V68" i="3"/>
  <c r="V70" i="3"/>
  <c r="V72" i="3"/>
  <c r="V74" i="3"/>
  <c r="V76" i="3"/>
  <c r="V78" i="3"/>
  <c r="V23" i="3"/>
  <c r="X23" i="3" s="1"/>
  <c r="W29" i="3"/>
  <c r="X29" i="3" s="1"/>
  <c r="W45" i="3"/>
  <c r="X45" i="3" s="1"/>
  <c r="V55" i="3"/>
  <c r="V57" i="3"/>
  <c r="V59" i="3"/>
  <c r="V61" i="3"/>
  <c r="V63" i="3"/>
  <c r="V65" i="3"/>
  <c r="V67" i="3"/>
  <c r="V69" i="3"/>
  <c r="V71" i="3"/>
  <c r="V73" i="3"/>
  <c r="V75" i="3"/>
  <c r="V77" i="3"/>
  <c r="V79" i="3"/>
  <c r="V39" i="3"/>
  <c r="X39" i="3" s="1"/>
  <c r="V47" i="3"/>
  <c r="X47" i="3" s="1"/>
  <c r="AL18" i="3"/>
  <c r="AN24" i="3"/>
  <c r="AL26" i="3"/>
  <c r="AL34" i="3"/>
  <c r="AN40" i="3"/>
  <c r="AL42" i="3"/>
  <c r="AN48" i="3"/>
  <c r="AL50" i="3"/>
  <c r="W53" i="3"/>
  <c r="X53" i="3" s="1"/>
  <c r="AN17" i="3"/>
  <c r="AL19" i="3"/>
  <c r="AL51" i="3"/>
  <c r="AN10" i="3"/>
  <c r="V16" i="3"/>
  <c r="X16" i="3" s="1"/>
  <c r="AL20" i="3"/>
  <c r="V24" i="3"/>
  <c r="X24" i="3" s="1"/>
  <c r="AN26" i="3"/>
  <c r="AL28" i="3"/>
  <c r="V32" i="3"/>
  <c r="X32" i="3" s="1"/>
  <c r="AN34" i="3"/>
  <c r="AL36" i="3"/>
  <c r="V40" i="3"/>
  <c r="X40" i="3" s="1"/>
  <c r="AN42" i="3"/>
  <c r="AL44" i="3"/>
  <c r="V48" i="3"/>
  <c r="X48" i="3" s="1"/>
  <c r="AN50" i="3"/>
  <c r="AL52" i="3"/>
  <c r="V17" i="3"/>
  <c r="X17" i="3" s="1"/>
  <c r="AN19" i="3"/>
  <c r="AL21" i="3"/>
  <c r="V25" i="3"/>
  <c r="X25" i="3" s="1"/>
  <c r="AN27" i="3"/>
  <c r="AL29" i="3"/>
  <c r="V33" i="3"/>
  <c r="X33" i="3" s="1"/>
  <c r="AL37" i="3"/>
  <c r="V41" i="3"/>
  <c r="X41" i="3" s="1"/>
  <c r="AN43" i="3"/>
  <c r="AL45" i="3"/>
  <c r="V49" i="3"/>
  <c r="X49" i="3" s="1"/>
  <c r="AN51" i="3"/>
  <c r="AL53" i="3"/>
  <c r="AL43" i="3"/>
  <c r="AN49" i="3"/>
  <c r="AL22" i="3"/>
  <c r="AL30" i="3"/>
  <c r="AN36" i="3"/>
  <c r="AL38" i="3"/>
  <c r="AL46" i="3"/>
  <c r="AN52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N25" i="3"/>
  <c r="AN41" i="3"/>
  <c r="AL15" i="3"/>
  <c r="AN21" i="3"/>
  <c r="AN29" i="3"/>
  <c r="AL31" i="3"/>
  <c r="V35" i="3"/>
  <c r="X35" i="3" s="1"/>
  <c r="AN37" i="3"/>
  <c r="AL39" i="3"/>
  <c r="V43" i="3"/>
  <c r="X43" i="3" s="1"/>
  <c r="AN45" i="3"/>
  <c r="AL47" i="3"/>
  <c r="V51" i="3"/>
  <c r="X51" i="3" s="1"/>
  <c r="AN53" i="3"/>
  <c r="AL27" i="3"/>
  <c r="V19" i="3"/>
  <c r="X19" i="3" s="1"/>
  <c r="AL23" i="3"/>
  <c r="AL16" i="3"/>
  <c r="V20" i="3"/>
  <c r="X20" i="3" s="1"/>
  <c r="AN22" i="3"/>
  <c r="AL24" i="3"/>
  <c r="V28" i="3"/>
  <c r="X28" i="3" s="1"/>
  <c r="AN30" i="3"/>
  <c r="AL32" i="3"/>
  <c r="V36" i="3"/>
  <c r="X36" i="3" s="1"/>
  <c r="AN38" i="3"/>
  <c r="AL40" i="3"/>
  <c r="V44" i="3"/>
  <c r="X44" i="3" s="1"/>
  <c r="AN46" i="3"/>
  <c r="AL48" i="3"/>
  <c r="V52" i="3"/>
  <c r="X52" i="3" s="1"/>
  <c r="AN54" i="3"/>
  <c r="AN55" i="3"/>
  <c r="AN56" i="3"/>
  <c r="AN57" i="3"/>
  <c r="AN58" i="3"/>
  <c r="AN59" i="3"/>
  <c r="AN61" i="3"/>
  <c r="AN62" i="3"/>
  <c r="AN63" i="3"/>
  <c r="AN64" i="3"/>
  <c r="AN66" i="3"/>
  <c r="AN67" i="3"/>
  <c r="AN68" i="3"/>
  <c r="AN69" i="3"/>
  <c r="AN70" i="3"/>
  <c r="AN71" i="3"/>
  <c r="AN72" i="3"/>
  <c r="AN74" i="3"/>
  <c r="AN75" i="3"/>
  <c r="AN76" i="3"/>
  <c r="AN77" i="3"/>
  <c r="AN78" i="3"/>
  <c r="AN79" i="3"/>
  <c r="AN33" i="3"/>
  <c r="AL35" i="3"/>
  <c r="AN15" i="3"/>
  <c r="AL17" i="3"/>
  <c r="AN23" i="3"/>
  <c r="AL25" i="3"/>
  <c r="AN31" i="3"/>
  <c r="AL33" i="3"/>
  <c r="AN39" i="3"/>
  <c r="AL41" i="3"/>
  <c r="AN47" i="3"/>
  <c r="AL34" i="1"/>
  <c r="AL54" i="1"/>
  <c r="V6" i="6" l="1"/>
  <c r="W8" i="6"/>
  <c r="X8" i="6" s="1"/>
  <c r="V7" i="6"/>
  <c r="W7" i="6"/>
  <c r="W6" i="6"/>
  <c r="V5" i="6"/>
  <c r="W5" i="6"/>
  <c r="W13" i="5"/>
  <c r="X13" i="5" s="1"/>
  <c r="V6" i="5"/>
  <c r="V5" i="5"/>
  <c r="W9" i="4"/>
  <c r="W8" i="4"/>
  <c r="W10" i="4"/>
  <c r="X10" i="4" s="1"/>
  <c r="X9" i="4"/>
  <c r="X8" i="4"/>
  <c r="W7" i="4"/>
  <c r="X7" i="4" s="1"/>
  <c r="W6" i="4"/>
  <c r="X6" i="4" s="1"/>
  <c r="W5" i="4"/>
  <c r="X5" i="4" s="1"/>
  <c r="W17" i="5"/>
  <c r="X17" i="5" s="1"/>
  <c r="W15" i="5"/>
  <c r="X15" i="5" s="1"/>
  <c r="W16" i="5"/>
  <c r="X16" i="5" s="1"/>
  <c r="W14" i="5"/>
  <c r="X14" i="5" s="1"/>
  <c r="W12" i="5"/>
  <c r="X12" i="5" s="1"/>
  <c r="W6" i="5"/>
  <c r="W11" i="5"/>
  <c r="X11" i="5" s="1"/>
  <c r="W10" i="5"/>
  <c r="X10" i="5" s="1"/>
  <c r="W9" i="5"/>
  <c r="X9" i="5" s="1"/>
  <c r="W8" i="5"/>
  <c r="X8" i="5" s="1"/>
  <c r="W7" i="5"/>
  <c r="X7" i="5" s="1"/>
  <c r="W5" i="5"/>
  <c r="V6" i="3"/>
  <c r="V9" i="3"/>
  <c r="V14" i="3"/>
  <c r="V13" i="3"/>
  <c r="V10" i="3"/>
  <c r="V7" i="3"/>
  <c r="V11" i="3"/>
  <c r="V5" i="3"/>
  <c r="W13" i="3"/>
  <c r="W14" i="3"/>
  <c r="W12" i="3"/>
  <c r="X12" i="3" s="1"/>
  <c r="W11" i="3"/>
  <c r="W10" i="3"/>
  <c r="X10" i="3" s="1"/>
  <c r="W9" i="3"/>
  <c r="W8" i="3"/>
  <c r="X8" i="3" s="1"/>
  <c r="W7" i="3"/>
  <c r="W6" i="3"/>
  <c r="X6" i="3" s="1"/>
  <c r="W5" i="3"/>
  <c r="AA6" i="1"/>
  <c r="AB6" i="1"/>
  <c r="AC6" i="1"/>
  <c r="AD6" i="1"/>
  <c r="AE6" i="1"/>
  <c r="AF6" i="1"/>
  <c r="AG6" i="1"/>
  <c r="S26" i="1"/>
  <c r="V26" i="1" s="1"/>
  <c r="S27" i="1"/>
  <c r="V27" i="1" s="1"/>
  <c r="S28" i="1"/>
  <c r="U28" i="1" s="1"/>
  <c r="S29" i="1"/>
  <c r="U29" i="1" s="1"/>
  <c r="S30" i="1"/>
  <c r="V30" i="1" s="1"/>
  <c r="S31" i="1"/>
  <c r="V31" i="1" s="1"/>
  <c r="S32" i="1"/>
  <c r="V32" i="1" s="1"/>
  <c r="S33" i="1"/>
  <c r="V33" i="1" s="1"/>
  <c r="S34" i="1"/>
  <c r="V34" i="1" s="1"/>
  <c r="S35" i="1"/>
  <c r="V35" i="1" s="1"/>
  <c r="S36" i="1"/>
  <c r="U36" i="1" s="1"/>
  <c r="S37" i="1"/>
  <c r="U37" i="1" s="1"/>
  <c r="S38" i="1"/>
  <c r="V38" i="1" s="1"/>
  <c r="S39" i="1"/>
  <c r="U39" i="1" s="1"/>
  <c r="S40" i="1"/>
  <c r="U40" i="1" s="1"/>
  <c r="S41" i="1"/>
  <c r="V41" i="1" s="1"/>
  <c r="S42" i="1"/>
  <c r="V42" i="1" s="1"/>
  <c r="S43" i="1"/>
  <c r="V43" i="1" s="1"/>
  <c r="S44" i="1"/>
  <c r="U44" i="1" s="1"/>
  <c r="S45" i="1"/>
  <c r="U45" i="1" s="1"/>
  <c r="S46" i="1"/>
  <c r="V46" i="1" s="1"/>
  <c r="S47" i="1"/>
  <c r="V47" i="1" s="1"/>
  <c r="S48" i="1"/>
  <c r="V48" i="1" s="1"/>
  <c r="S49" i="1"/>
  <c r="V49" i="1" s="1"/>
  <c r="S50" i="1"/>
  <c r="V50" i="1" s="1"/>
  <c r="S51" i="1"/>
  <c r="U51" i="1" s="1"/>
  <c r="S52" i="1"/>
  <c r="U52" i="1" s="1"/>
  <c r="S53" i="1"/>
  <c r="U53" i="1" s="1"/>
  <c r="S54" i="1"/>
  <c r="V54" i="1" s="1"/>
  <c r="S55" i="1"/>
  <c r="V55" i="1" s="1"/>
  <c r="S56" i="1"/>
  <c r="V56" i="1" s="1"/>
  <c r="S57" i="1"/>
  <c r="V57" i="1" s="1"/>
  <c r="S58" i="1"/>
  <c r="V58" i="1" s="1"/>
  <c r="S59" i="1"/>
  <c r="V59" i="1" s="1"/>
  <c r="S60" i="1"/>
  <c r="U60" i="1" s="1"/>
  <c r="S61" i="1"/>
  <c r="U61" i="1" s="1"/>
  <c r="S62" i="1"/>
  <c r="V62" i="1" s="1"/>
  <c r="S63" i="1"/>
  <c r="V63" i="1" s="1"/>
  <c r="S64" i="1"/>
  <c r="U64" i="1" s="1"/>
  <c r="S65" i="1"/>
  <c r="V65" i="1" s="1"/>
  <c r="S66" i="1"/>
  <c r="V66" i="1" s="1"/>
  <c r="S67" i="1"/>
  <c r="V67" i="1" s="1"/>
  <c r="S68" i="1"/>
  <c r="U68" i="1" s="1"/>
  <c r="S69" i="1"/>
  <c r="U69" i="1" s="1"/>
  <c r="S70" i="1"/>
  <c r="V70" i="1" s="1"/>
  <c r="S71" i="1"/>
  <c r="U71" i="1" s="1"/>
  <c r="S72" i="1"/>
  <c r="U72" i="1" s="1"/>
  <c r="S73" i="1"/>
  <c r="V73" i="1" s="1"/>
  <c r="S74" i="1"/>
  <c r="V74" i="1" s="1"/>
  <c r="S75" i="1"/>
  <c r="U75" i="1" s="1"/>
  <c r="S76" i="1"/>
  <c r="U76" i="1" s="1"/>
  <c r="S77" i="1"/>
  <c r="U77" i="1" s="1"/>
  <c r="S78" i="1"/>
  <c r="V78" i="1" s="1"/>
  <c r="S79" i="1"/>
  <c r="V79" i="1" s="1"/>
  <c r="T20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AH6" i="1"/>
  <c r="AI6" i="1"/>
  <c r="AF7" i="1"/>
  <c r="AG7" i="1"/>
  <c r="AH7" i="1"/>
  <c r="AI7" i="1"/>
  <c r="AF8" i="1"/>
  <c r="AG8" i="1"/>
  <c r="AH8" i="1"/>
  <c r="AI8" i="1"/>
  <c r="AF9" i="1"/>
  <c r="AG9" i="1"/>
  <c r="AH9" i="1"/>
  <c r="AI9" i="1"/>
  <c r="AF10" i="1"/>
  <c r="AG10" i="1"/>
  <c r="AH10" i="1"/>
  <c r="AI10" i="1"/>
  <c r="AF11" i="1"/>
  <c r="AG11" i="1"/>
  <c r="AH11" i="1"/>
  <c r="AI11" i="1"/>
  <c r="AF12" i="1"/>
  <c r="AG12" i="1"/>
  <c r="AH12" i="1"/>
  <c r="AI12" i="1"/>
  <c r="AF13" i="1"/>
  <c r="AG13" i="1"/>
  <c r="AH13" i="1"/>
  <c r="AI13" i="1"/>
  <c r="AF14" i="1"/>
  <c r="AG14" i="1"/>
  <c r="AH14" i="1"/>
  <c r="AI14" i="1"/>
  <c r="AF15" i="1"/>
  <c r="AG15" i="1"/>
  <c r="AH15" i="1"/>
  <c r="AI15" i="1"/>
  <c r="AF16" i="1"/>
  <c r="AG16" i="1"/>
  <c r="AH16" i="1"/>
  <c r="AI16" i="1"/>
  <c r="AF17" i="1"/>
  <c r="AG17" i="1"/>
  <c r="AH17" i="1"/>
  <c r="AI17" i="1"/>
  <c r="AF18" i="1"/>
  <c r="AG18" i="1"/>
  <c r="AH18" i="1"/>
  <c r="AI18" i="1"/>
  <c r="AF19" i="1"/>
  <c r="AG19" i="1"/>
  <c r="AH19" i="1"/>
  <c r="AI19" i="1"/>
  <c r="AF20" i="1"/>
  <c r="AG20" i="1"/>
  <c r="AH20" i="1"/>
  <c r="AI20" i="1"/>
  <c r="AF21" i="1"/>
  <c r="AG21" i="1"/>
  <c r="AH21" i="1"/>
  <c r="AI21" i="1"/>
  <c r="AF22" i="1"/>
  <c r="AG22" i="1"/>
  <c r="AH22" i="1"/>
  <c r="AI22" i="1"/>
  <c r="AF23" i="1"/>
  <c r="AG23" i="1"/>
  <c r="AH23" i="1"/>
  <c r="AI23" i="1"/>
  <c r="AF24" i="1"/>
  <c r="AG24" i="1"/>
  <c r="AH24" i="1"/>
  <c r="AI24" i="1"/>
  <c r="AF25" i="1"/>
  <c r="AG25" i="1"/>
  <c r="AH25" i="1"/>
  <c r="AI25" i="1"/>
  <c r="AF26" i="1"/>
  <c r="AG26" i="1"/>
  <c r="AH26" i="1"/>
  <c r="AI26" i="1"/>
  <c r="AF27" i="1"/>
  <c r="AG27" i="1"/>
  <c r="AH27" i="1"/>
  <c r="AI27" i="1"/>
  <c r="AF28" i="1"/>
  <c r="AG28" i="1"/>
  <c r="AH28" i="1"/>
  <c r="AI28" i="1"/>
  <c r="AF29" i="1"/>
  <c r="AG29" i="1"/>
  <c r="AH29" i="1"/>
  <c r="AI29" i="1"/>
  <c r="AF30" i="1"/>
  <c r="AG30" i="1"/>
  <c r="AH30" i="1"/>
  <c r="AI30" i="1"/>
  <c r="AF31" i="1"/>
  <c r="AG31" i="1"/>
  <c r="AH31" i="1"/>
  <c r="AI31" i="1"/>
  <c r="AF32" i="1"/>
  <c r="AG32" i="1"/>
  <c r="AH32" i="1"/>
  <c r="AI32" i="1"/>
  <c r="AF33" i="1"/>
  <c r="AG33" i="1"/>
  <c r="AH33" i="1"/>
  <c r="AI33" i="1"/>
  <c r="AF34" i="1"/>
  <c r="AG34" i="1"/>
  <c r="AH34" i="1"/>
  <c r="AI34" i="1"/>
  <c r="AF35" i="1"/>
  <c r="AG35" i="1"/>
  <c r="AH35" i="1"/>
  <c r="AI35" i="1"/>
  <c r="AF36" i="1"/>
  <c r="AG36" i="1"/>
  <c r="AH36" i="1"/>
  <c r="AI36" i="1"/>
  <c r="AF37" i="1"/>
  <c r="AG37" i="1"/>
  <c r="AH37" i="1"/>
  <c r="AI37" i="1"/>
  <c r="AF38" i="1"/>
  <c r="AG38" i="1"/>
  <c r="AH38" i="1"/>
  <c r="AI38" i="1"/>
  <c r="AF39" i="1"/>
  <c r="AG39" i="1"/>
  <c r="AH39" i="1"/>
  <c r="AI39" i="1"/>
  <c r="AF40" i="1"/>
  <c r="AG40" i="1"/>
  <c r="AH40" i="1"/>
  <c r="AI40" i="1"/>
  <c r="AF41" i="1"/>
  <c r="AG41" i="1"/>
  <c r="AH41" i="1"/>
  <c r="AI41" i="1"/>
  <c r="AF42" i="1"/>
  <c r="AG42" i="1"/>
  <c r="AH42" i="1"/>
  <c r="AI42" i="1"/>
  <c r="AF43" i="1"/>
  <c r="AG43" i="1"/>
  <c r="AH43" i="1"/>
  <c r="AI43" i="1"/>
  <c r="AF44" i="1"/>
  <c r="AG44" i="1"/>
  <c r="AH44" i="1"/>
  <c r="AI44" i="1"/>
  <c r="AF45" i="1"/>
  <c r="AG45" i="1"/>
  <c r="AH45" i="1"/>
  <c r="AI45" i="1"/>
  <c r="AF46" i="1"/>
  <c r="AG46" i="1"/>
  <c r="AH46" i="1"/>
  <c r="AI46" i="1"/>
  <c r="AF47" i="1"/>
  <c r="AG47" i="1"/>
  <c r="AH47" i="1"/>
  <c r="AI47" i="1"/>
  <c r="AF48" i="1"/>
  <c r="AG48" i="1"/>
  <c r="AH48" i="1"/>
  <c r="AI48" i="1"/>
  <c r="AF49" i="1"/>
  <c r="AG49" i="1"/>
  <c r="AH49" i="1"/>
  <c r="AI49" i="1"/>
  <c r="AF50" i="1"/>
  <c r="AG50" i="1"/>
  <c r="AH50" i="1"/>
  <c r="AI50" i="1"/>
  <c r="AF51" i="1"/>
  <c r="AG51" i="1"/>
  <c r="AH51" i="1"/>
  <c r="AI51" i="1"/>
  <c r="AF52" i="1"/>
  <c r="AG52" i="1"/>
  <c r="AH52" i="1"/>
  <c r="AI52" i="1"/>
  <c r="AF53" i="1"/>
  <c r="AG53" i="1"/>
  <c r="AH53" i="1"/>
  <c r="AI53" i="1"/>
  <c r="AF54" i="1"/>
  <c r="AG54" i="1"/>
  <c r="AH54" i="1"/>
  <c r="AI54" i="1"/>
  <c r="AF55" i="1"/>
  <c r="AG55" i="1"/>
  <c r="AH55" i="1"/>
  <c r="AI55" i="1"/>
  <c r="AF56" i="1"/>
  <c r="AG56" i="1"/>
  <c r="AH56" i="1"/>
  <c r="AI56" i="1"/>
  <c r="AF57" i="1"/>
  <c r="AG57" i="1"/>
  <c r="AH57" i="1"/>
  <c r="AI57" i="1"/>
  <c r="AF58" i="1"/>
  <c r="AG58" i="1"/>
  <c r="AH58" i="1"/>
  <c r="AI58" i="1"/>
  <c r="AF59" i="1"/>
  <c r="AG59" i="1"/>
  <c r="AH59" i="1"/>
  <c r="AI59" i="1"/>
  <c r="AF60" i="1"/>
  <c r="AG60" i="1"/>
  <c r="AH60" i="1"/>
  <c r="AI60" i="1"/>
  <c r="AF61" i="1"/>
  <c r="AG61" i="1"/>
  <c r="AH61" i="1"/>
  <c r="AI61" i="1"/>
  <c r="AF62" i="1"/>
  <c r="AG62" i="1"/>
  <c r="AH62" i="1"/>
  <c r="AI62" i="1"/>
  <c r="AF63" i="1"/>
  <c r="AG63" i="1"/>
  <c r="AH63" i="1"/>
  <c r="AI63" i="1"/>
  <c r="AF64" i="1"/>
  <c r="AG64" i="1"/>
  <c r="AH64" i="1"/>
  <c r="AI64" i="1"/>
  <c r="AF65" i="1"/>
  <c r="AG65" i="1"/>
  <c r="AH65" i="1"/>
  <c r="AI65" i="1"/>
  <c r="AF66" i="1"/>
  <c r="AG66" i="1"/>
  <c r="AH66" i="1"/>
  <c r="AI66" i="1"/>
  <c r="AF67" i="1"/>
  <c r="AG67" i="1"/>
  <c r="AH67" i="1"/>
  <c r="AI67" i="1"/>
  <c r="AF68" i="1"/>
  <c r="AG68" i="1"/>
  <c r="AH68" i="1"/>
  <c r="AI68" i="1"/>
  <c r="AF69" i="1"/>
  <c r="AG69" i="1"/>
  <c r="AH69" i="1"/>
  <c r="AI69" i="1"/>
  <c r="AF70" i="1"/>
  <c r="AG70" i="1"/>
  <c r="AH70" i="1"/>
  <c r="AI70" i="1"/>
  <c r="AF71" i="1"/>
  <c r="AG71" i="1"/>
  <c r="AH71" i="1"/>
  <c r="AI71" i="1"/>
  <c r="AF72" i="1"/>
  <c r="AG72" i="1"/>
  <c r="AH72" i="1"/>
  <c r="AI72" i="1"/>
  <c r="AF73" i="1"/>
  <c r="AG73" i="1"/>
  <c r="AH73" i="1"/>
  <c r="AI73" i="1"/>
  <c r="AF74" i="1"/>
  <c r="AG74" i="1"/>
  <c r="AH74" i="1"/>
  <c r="AI74" i="1"/>
  <c r="AF75" i="1"/>
  <c r="AG75" i="1"/>
  <c r="AH75" i="1"/>
  <c r="AI75" i="1"/>
  <c r="AF76" i="1"/>
  <c r="AG76" i="1"/>
  <c r="AH76" i="1"/>
  <c r="AI76" i="1"/>
  <c r="AF77" i="1"/>
  <c r="AG77" i="1"/>
  <c r="AH77" i="1"/>
  <c r="AI77" i="1"/>
  <c r="AF78" i="1"/>
  <c r="AG78" i="1"/>
  <c r="AH78" i="1"/>
  <c r="AI78" i="1"/>
  <c r="AF79" i="1"/>
  <c r="AG79" i="1"/>
  <c r="AH79" i="1"/>
  <c r="AI79" i="1"/>
  <c r="AI5" i="1"/>
  <c r="AH5" i="1"/>
  <c r="AG5" i="1"/>
  <c r="AF5" i="1"/>
  <c r="AE5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7" i="1"/>
  <c r="AE8" i="1"/>
  <c r="AE9" i="1"/>
  <c r="AE10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5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5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5" i="1"/>
  <c r="AA17" i="1"/>
  <c r="AA18" i="1"/>
  <c r="T18" i="1" s="1"/>
  <c r="AL18" i="1" s="1"/>
  <c r="AA19" i="1"/>
  <c r="T19" i="1" s="1"/>
  <c r="AL19" i="1" s="1"/>
  <c r="AA20" i="1"/>
  <c r="AA21" i="1"/>
  <c r="T21" i="1" s="1"/>
  <c r="AL21" i="1" s="1"/>
  <c r="AA22" i="1"/>
  <c r="T22" i="1" s="1"/>
  <c r="AL22" i="1" s="1"/>
  <c r="AA23" i="1"/>
  <c r="T23" i="1" s="1"/>
  <c r="AL23" i="1" s="1"/>
  <c r="AA24" i="1"/>
  <c r="T24" i="1" s="1"/>
  <c r="AL24" i="1" s="1"/>
  <c r="AA25" i="1"/>
  <c r="T25" i="1" s="1"/>
  <c r="AL25" i="1" s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7" i="1"/>
  <c r="AA8" i="1"/>
  <c r="AA9" i="1"/>
  <c r="AA10" i="1"/>
  <c r="AA11" i="1"/>
  <c r="AA12" i="1"/>
  <c r="AA13" i="1"/>
  <c r="AA14" i="1"/>
  <c r="AA15" i="1"/>
  <c r="AA16" i="1"/>
  <c r="T16" i="1" s="1"/>
  <c r="AL16" i="1" s="1"/>
  <c r="AA5" i="1"/>
  <c r="Y5" i="1"/>
  <c r="X6" i="6" l="1"/>
  <c r="X7" i="6"/>
  <c r="X5" i="6"/>
  <c r="X6" i="5"/>
  <c r="X5" i="5"/>
  <c r="X80" i="5" s="1"/>
  <c r="X80" i="4"/>
  <c r="X13" i="3"/>
  <c r="X14" i="3"/>
  <c r="X11" i="3"/>
  <c r="X9" i="3"/>
  <c r="X7" i="3"/>
  <c r="X5" i="3"/>
  <c r="AM6" i="1"/>
  <c r="AM14" i="1"/>
  <c r="AM22" i="1"/>
  <c r="AM30" i="1"/>
  <c r="AM38" i="1"/>
  <c r="AM46" i="1"/>
  <c r="AM54" i="1"/>
  <c r="AM62" i="1"/>
  <c r="AM70" i="1"/>
  <c r="AM78" i="1"/>
  <c r="AM73" i="1"/>
  <c r="AM10" i="1"/>
  <c r="AM74" i="1"/>
  <c r="AM36" i="1"/>
  <c r="AM37" i="1"/>
  <c r="AM69" i="1"/>
  <c r="AM7" i="1"/>
  <c r="AM15" i="1"/>
  <c r="AM23" i="1"/>
  <c r="AM31" i="1"/>
  <c r="AM39" i="1"/>
  <c r="AM47" i="1"/>
  <c r="AM55" i="1"/>
  <c r="AM63" i="1"/>
  <c r="AM71" i="1"/>
  <c r="AM79" i="1"/>
  <c r="AM41" i="1"/>
  <c r="AM65" i="1"/>
  <c r="AM34" i="1"/>
  <c r="AM50" i="1"/>
  <c r="AM20" i="1"/>
  <c r="AM44" i="1"/>
  <c r="AM21" i="1"/>
  <c r="AM8" i="1"/>
  <c r="AM16" i="1"/>
  <c r="AM24" i="1"/>
  <c r="AM32" i="1"/>
  <c r="AM40" i="1"/>
  <c r="AM48" i="1"/>
  <c r="AM56" i="1"/>
  <c r="AM64" i="1"/>
  <c r="AM72" i="1"/>
  <c r="AM5" i="1"/>
  <c r="AM25" i="1"/>
  <c r="AM49" i="1"/>
  <c r="AM26" i="1"/>
  <c r="AM58" i="1"/>
  <c r="AM52" i="1"/>
  <c r="AM45" i="1"/>
  <c r="AM9" i="1"/>
  <c r="AM17" i="1"/>
  <c r="AM33" i="1"/>
  <c r="AM57" i="1"/>
  <c r="AM42" i="1"/>
  <c r="AM66" i="1"/>
  <c r="AM28" i="1"/>
  <c r="AM76" i="1"/>
  <c r="AM61" i="1"/>
  <c r="AM18" i="1"/>
  <c r="AM68" i="1"/>
  <c r="AM13" i="1"/>
  <c r="AM53" i="1"/>
  <c r="AM77" i="1"/>
  <c r="AM11" i="1"/>
  <c r="AM19" i="1"/>
  <c r="AM27" i="1"/>
  <c r="AM35" i="1"/>
  <c r="AM43" i="1"/>
  <c r="AM51" i="1"/>
  <c r="AM59" i="1"/>
  <c r="AM67" i="1"/>
  <c r="AM75" i="1"/>
  <c r="AM12" i="1"/>
  <c r="AM60" i="1"/>
  <c r="AM29" i="1"/>
  <c r="AL27" i="1"/>
  <c r="AL74" i="1"/>
  <c r="AL66" i="1"/>
  <c r="AL58" i="1"/>
  <c r="AL49" i="1"/>
  <c r="AL41" i="1"/>
  <c r="T17" i="1"/>
  <c r="AL17" i="1" s="1"/>
  <c r="AL26" i="1"/>
  <c r="AL33" i="1"/>
  <c r="AL20" i="1"/>
  <c r="AL32" i="1"/>
  <c r="AL31" i="1"/>
  <c r="AL30" i="1"/>
  <c r="AL29" i="1"/>
  <c r="AL28" i="1"/>
  <c r="AL75" i="1"/>
  <c r="AL67" i="1"/>
  <c r="AL59" i="1"/>
  <c r="AL73" i="1"/>
  <c r="AL65" i="1"/>
  <c r="AL57" i="1"/>
  <c r="AL72" i="1"/>
  <c r="AL64" i="1"/>
  <c r="AL56" i="1"/>
  <c r="AL79" i="1"/>
  <c r="AL71" i="1"/>
  <c r="AL63" i="1"/>
  <c r="AL55" i="1"/>
  <c r="AL78" i="1"/>
  <c r="AL70" i="1"/>
  <c r="AL62" i="1"/>
  <c r="AL77" i="1"/>
  <c r="AL69" i="1"/>
  <c r="AL61" i="1"/>
  <c r="AL76" i="1"/>
  <c r="AL68" i="1"/>
  <c r="AL60" i="1"/>
  <c r="AL50" i="1"/>
  <c r="AL42" i="1"/>
  <c r="AL48" i="1"/>
  <c r="AL40" i="1"/>
  <c r="AL47" i="1"/>
  <c r="AL39" i="1"/>
  <c r="AL46" i="1"/>
  <c r="AL38" i="1"/>
  <c r="AL53" i="1"/>
  <c r="AL45" i="1"/>
  <c r="AL37" i="1"/>
  <c r="AL52" i="1"/>
  <c r="AL44" i="1"/>
  <c r="AL36" i="1"/>
  <c r="AL51" i="1"/>
  <c r="AL43" i="1"/>
  <c r="AL35" i="1"/>
  <c r="AK12" i="1"/>
  <c r="S7" i="1"/>
  <c r="S5" i="1"/>
  <c r="S6" i="1"/>
  <c r="T5" i="1"/>
  <c r="AL5" i="1" s="1"/>
  <c r="T6" i="1"/>
  <c r="AL6" i="1" s="1"/>
  <c r="T15" i="1"/>
  <c r="AL15" i="1" s="1"/>
  <c r="U42" i="1"/>
  <c r="W42" i="1" s="1"/>
  <c r="S25" i="1"/>
  <c r="U25" i="1" s="1"/>
  <c r="S24" i="1"/>
  <c r="U24" i="1" s="1"/>
  <c r="S23" i="1"/>
  <c r="S22" i="1"/>
  <c r="S21" i="1"/>
  <c r="U21" i="1" s="1"/>
  <c r="U59" i="1"/>
  <c r="U43" i="1"/>
  <c r="W43" i="1" s="1"/>
  <c r="S20" i="1"/>
  <c r="U20" i="1" s="1"/>
  <c r="U50" i="1"/>
  <c r="W50" i="1" s="1"/>
  <c r="S19" i="1"/>
  <c r="U19" i="1" s="1"/>
  <c r="U66" i="1"/>
  <c r="S18" i="1"/>
  <c r="U31" i="1"/>
  <c r="W31" i="1" s="1"/>
  <c r="S17" i="1"/>
  <c r="U26" i="1"/>
  <c r="W26" i="1" s="1"/>
  <c r="U55" i="1"/>
  <c r="S16" i="1"/>
  <c r="U16" i="1" s="1"/>
  <c r="S15" i="1"/>
  <c r="U58" i="1"/>
  <c r="U22" i="1"/>
  <c r="U54" i="1"/>
  <c r="W54" i="1" s="1"/>
  <c r="U78" i="1"/>
  <c r="U34" i="1"/>
  <c r="W34" i="1" s="1"/>
  <c r="U74" i="1"/>
  <c r="U46" i="1"/>
  <c r="W46" i="1" s="1"/>
  <c r="U70" i="1"/>
  <c r="U38" i="1"/>
  <c r="W38" i="1" s="1"/>
  <c r="U62" i="1"/>
  <c r="U30" i="1"/>
  <c r="W30" i="1" s="1"/>
  <c r="U67" i="1"/>
  <c r="U35" i="1"/>
  <c r="W35" i="1" s="1"/>
  <c r="U27" i="1"/>
  <c r="W27" i="1" s="1"/>
  <c r="U73" i="1"/>
  <c r="U47" i="1"/>
  <c r="W47" i="1" s="1"/>
  <c r="U23" i="1"/>
  <c r="U63" i="1"/>
  <c r="U79" i="1"/>
  <c r="U49" i="1"/>
  <c r="W49" i="1" s="1"/>
  <c r="U48" i="1"/>
  <c r="W48" i="1" s="1"/>
  <c r="V75" i="1"/>
  <c r="U56" i="1"/>
  <c r="U41" i="1"/>
  <c r="W41" i="1" s="1"/>
  <c r="V71" i="1"/>
  <c r="V39" i="1"/>
  <c r="W39" i="1" s="1"/>
  <c r="V51" i="1"/>
  <c r="W51" i="1" s="1"/>
  <c r="U57" i="1"/>
  <c r="U32" i="1"/>
  <c r="W32" i="1" s="1"/>
  <c r="S14" i="1"/>
  <c r="V72" i="1"/>
  <c r="V64" i="1"/>
  <c r="V40" i="1"/>
  <c r="W40" i="1" s="1"/>
  <c r="AK75" i="1"/>
  <c r="AK67" i="1"/>
  <c r="AK59" i="1"/>
  <c r="AK51" i="1"/>
  <c r="AK43" i="1"/>
  <c r="AK35" i="1"/>
  <c r="AK27" i="1"/>
  <c r="AK19" i="1"/>
  <c r="AK11" i="1"/>
  <c r="S13" i="1"/>
  <c r="AK74" i="1"/>
  <c r="AK66" i="1"/>
  <c r="AK58" i="1"/>
  <c r="AK50" i="1"/>
  <c r="AK42" i="1"/>
  <c r="AK34" i="1"/>
  <c r="AK26" i="1"/>
  <c r="AK18" i="1"/>
  <c r="AK10" i="1"/>
  <c r="S12" i="1"/>
  <c r="AK73" i="1"/>
  <c r="AK65" i="1"/>
  <c r="AK57" i="1"/>
  <c r="AK49" i="1"/>
  <c r="AK41" i="1"/>
  <c r="AK33" i="1"/>
  <c r="AK25" i="1"/>
  <c r="AK17" i="1"/>
  <c r="AK9" i="1"/>
  <c r="U65" i="1"/>
  <c r="S11" i="1"/>
  <c r="V77" i="1"/>
  <c r="V69" i="1"/>
  <c r="V61" i="1"/>
  <c r="V53" i="1"/>
  <c r="W53" i="1" s="1"/>
  <c r="V45" i="1"/>
  <c r="W45" i="1" s="1"/>
  <c r="V37" i="1"/>
  <c r="W37" i="1" s="1"/>
  <c r="V29" i="1"/>
  <c r="W29" i="1" s="1"/>
  <c r="AK5" i="1"/>
  <c r="AK72" i="1"/>
  <c r="AK64" i="1"/>
  <c r="AK56" i="1"/>
  <c r="AK48" i="1"/>
  <c r="AK40" i="1"/>
  <c r="AK32" i="1"/>
  <c r="AK24" i="1"/>
  <c r="AK16" i="1"/>
  <c r="AK8" i="1"/>
  <c r="S10" i="1"/>
  <c r="V76" i="1"/>
  <c r="V68" i="1"/>
  <c r="V60" i="1"/>
  <c r="V52" i="1"/>
  <c r="W52" i="1" s="1"/>
  <c r="V44" i="1"/>
  <c r="W44" i="1" s="1"/>
  <c r="V36" i="1"/>
  <c r="W36" i="1" s="1"/>
  <c r="V28" i="1"/>
  <c r="W28" i="1" s="1"/>
  <c r="AK79" i="1"/>
  <c r="AK71" i="1"/>
  <c r="AK63" i="1"/>
  <c r="AK55" i="1"/>
  <c r="AK47" i="1"/>
  <c r="AK39" i="1"/>
  <c r="AK31" i="1"/>
  <c r="AK23" i="1"/>
  <c r="AK15" i="1"/>
  <c r="AK7" i="1"/>
  <c r="S9" i="1"/>
  <c r="AK78" i="1"/>
  <c r="AK70" i="1"/>
  <c r="AK62" i="1"/>
  <c r="AK54" i="1"/>
  <c r="AK46" i="1"/>
  <c r="AK38" i="1"/>
  <c r="AK30" i="1"/>
  <c r="AK22" i="1"/>
  <c r="AK14" i="1"/>
  <c r="AK6" i="1"/>
  <c r="S8" i="1"/>
  <c r="AK77" i="1"/>
  <c r="AK69" i="1"/>
  <c r="AK61" i="1"/>
  <c r="AK53" i="1"/>
  <c r="AK45" i="1"/>
  <c r="AK37" i="1"/>
  <c r="AK29" i="1"/>
  <c r="AK21" i="1"/>
  <c r="AK13" i="1"/>
  <c r="U33" i="1"/>
  <c r="W33" i="1" s="1"/>
  <c r="AK76" i="1"/>
  <c r="AK68" i="1"/>
  <c r="AK60" i="1"/>
  <c r="AK52" i="1"/>
  <c r="AK44" i="1"/>
  <c r="AK36" i="1"/>
  <c r="AK28" i="1"/>
  <c r="AK20" i="1"/>
  <c r="T12" i="1"/>
  <c r="AL12" i="1" s="1"/>
  <c r="T11" i="1"/>
  <c r="AL11" i="1" s="1"/>
  <c r="T10" i="1"/>
  <c r="AL10" i="1" s="1"/>
  <c r="T9" i="1"/>
  <c r="AL9" i="1" s="1"/>
  <c r="T8" i="1"/>
  <c r="AL8" i="1" s="1"/>
  <c r="T7" i="1"/>
  <c r="AL7" i="1" s="1"/>
  <c r="T14" i="1"/>
  <c r="AL14" i="1" s="1"/>
  <c r="T13" i="1"/>
  <c r="AL13" i="1" s="1"/>
  <c r="X80" i="6" l="1"/>
  <c r="X80" i="3"/>
  <c r="V5" i="1"/>
  <c r="U6" i="1"/>
  <c r="V6" i="1"/>
  <c r="W6" i="1" s="1"/>
  <c r="V21" i="1"/>
  <c r="W21" i="1" s="1"/>
  <c r="V25" i="1"/>
  <c r="W25" i="1" s="1"/>
  <c r="V24" i="1"/>
  <c r="W24" i="1" s="1"/>
  <c r="V23" i="1"/>
  <c r="W23" i="1" s="1"/>
  <c r="V22" i="1"/>
  <c r="W22" i="1" s="1"/>
  <c r="V20" i="1"/>
  <c r="W20" i="1" s="1"/>
  <c r="V19" i="1"/>
  <c r="W19" i="1" s="1"/>
  <c r="V18" i="1"/>
  <c r="U18" i="1"/>
  <c r="V17" i="1"/>
  <c r="U17" i="1"/>
  <c r="V16" i="1"/>
  <c r="W16" i="1" s="1"/>
  <c r="V15" i="1"/>
  <c r="U15" i="1"/>
  <c r="V12" i="1"/>
  <c r="U5" i="1"/>
  <c r="U14" i="1"/>
  <c r="V14" i="1"/>
  <c r="U13" i="1"/>
  <c r="V13" i="1"/>
  <c r="U12" i="1"/>
  <c r="U11" i="1"/>
  <c r="V11" i="1"/>
  <c r="U10" i="1"/>
  <c r="V10" i="1"/>
  <c r="U9" i="1"/>
  <c r="V9" i="1"/>
  <c r="U8" i="1"/>
  <c r="V8" i="1"/>
  <c r="U7" i="1"/>
  <c r="V7" i="1"/>
  <c r="W17" i="1" l="1"/>
  <c r="W18" i="1"/>
  <c r="W15" i="1"/>
  <c r="W12" i="1"/>
  <c r="W5" i="1"/>
  <c r="W14" i="1"/>
  <c r="W13" i="1"/>
  <c r="W11" i="1"/>
  <c r="W10" i="1"/>
  <c r="W9" i="1"/>
  <c r="W8" i="1"/>
  <c r="W7" i="1"/>
  <c r="W80" i="1" l="1"/>
</calcChain>
</file>

<file path=xl/sharedStrings.xml><?xml version="1.0" encoding="utf-8"?>
<sst xmlns="http://schemas.openxmlformats.org/spreadsheetml/2006/main" count="414" uniqueCount="120">
  <si>
    <t>First Name</t>
  </si>
  <si>
    <t>Last Name</t>
  </si>
  <si>
    <t>* Style</t>
  </si>
  <si>
    <t>* Shirt Type</t>
  </si>
  <si>
    <t>* Size</t>
  </si>
  <si>
    <t>Sleeve Length (Optional)</t>
  </si>
  <si>
    <t>Name On Back Orientation (Optional)</t>
  </si>
  <si>
    <t>Font Style for Name on Back (Optional)</t>
  </si>
  <si>
    <t>Right Chest Logo (Optional)</t>
  </si>
  <si>
    <t>Left Sleeve Logo (Optional)</t>
  </si>
  <si>
    <t>Right Sleeve Logo (Optional)</t>
  </si>
  <si>
    <t>#</t>
  </si>
  <si>
    <t>Jersey Price</t>
  </si>
  <si>
    <t>Add-On Cost</t>
  </si>
  <si>
    <t>* Production Time</t>
  </si>
  <si>
    <t>2 to 4 Business Day Rush - $50</t>
  </si>
  <si>
    <t>7 to 14 Day Rush - $25</t>
  </si>
  <si>
    <t>15 to 21 Day Semi Rush - $15</t>
  </si>
  <si>
    <t>Add / Shorten Length (Optional)</t>
  </si>
  <si>
    <t>22 - 28 Day Standard - $0</t>
  </si>
  <si>
    <t>Crew Neck</t>
  </si>
  <si>
    <t>* Collar Style</t>
  </si>
  <si>
    <t>Design Name</t>
  </si>
  <si>
    <t>V-Neck - $5</t>
  </si>
  <si>
    <t>V-Collar - $10</t>
  </si>
  <si>
    <t>Sash Zip - $20</t>
  </si>
  <si>
    <t>Sash Polo - $20</t>
  </si>
  <si>
    <t>Men</t>
  </si>
  <si>
    <t>Women</t>
  </si>
  <si>
    <t>Youth</t>
  </si>
  <si>
    <t>Small</t>
  </si>
  <si>
    <t>Medium</t>
  </si>
  <si>
    <t>Large</t>
  </si>
  <si>
    <t>XL</t>
  </si>
  <si>
    <t>8XL - $14</t>
  </si>
  <si>
    <t>7XL - $12</t>
  </si>
  <si>
    <t>6XL - $10</t>
  </si>
  <si>
    <t>2XL - $2</t>
  </si>
  <si>
    <t>3XL - $4</t>
  </si>
  <si>
    <t>4XL - $6</t>
  </si>
  <si>
    <t>5XL - $8</t>
  </si>
  <si>
    <t>Short Sleeve</t>
  </si>
  <si>
    <t>Sleeveless</t>
  </si>
  <si>
    <t>Long Sleeve - $12</t>
  </si>
  <si>
    <t>+ 1"</t>
  </si>
  <si>
    <t>+ 2"</t>
  </si>
  <si>
    <t>+ 3"</t>
  </si>
  <si>
    <t>- 1"</t>
  </si>
  <si>
    <t>- 2"</t>
  </si>
  <si>
    <t>- 3"</t>
  </si>
  <si>
    <t>Name on Back (Optional $10)</t>
  </si>
  <si>
    <t>Arial</t>
  </si>
  <si>
    <t>Baskerville Old Face</t>
  </si>
  <si>
    <t>Bookman Old Style</t>
  </si>
  <si>
    <t>Broadway</t>
  </si>
  <si>
    <t>Brush Script</t>
  </si>
  <si>
    <t>Century Gothic</t>
  </si>
  <si>
    <t>Chiller</t>
  </si>
  <si>
    <t>Comic Sans</t>
  </si>
  <si>
    <t>Garamond</t>
  </si>
  <si>
    <t>Harlow Solid Italic</t>
  </si>
  <si>
    <t>Lucida Calligraphy</t>
  </si>
  <si>
    <t>Mongolian Baiti</t>
  </si>
  <si>
    <t>Stencil</t>
  </si>
  <si>
    <t>Times New Roman</t>
  </si>
  <si>
    <t>Left Chest Logo (Optional $5)</t>
  </si>
  <si>
    <t>3G</t>
  </si>
  <si>
    <t>12Bagger</t>
  </si>
  <si>
    <t>Bowl4Life</t>
  </si>
  <si>
    <t>BowlersMart</t>
  </si>
  <si>
    <t>Bowling Federation</t>
  </si>
  <si>
    <t>Dexter</t>
  </si>
  <si>
    <t>Max Tack</t>
  </si>
  <si>
    <t>Phil Platko Coaching</t>
  </si>
  <si>
    <t>Real Bowlers Tape</t>
  </si>
  <si>
    <t>Ultimate</t>
  </si>
  <si>
    <t>Vise</t>
  </si>
  <si>
    <t>Las Vegas Youth Bowlers Tour</t>
  </si>
  <si>
    <t>JoPo Grips</t>
  </si>
  <si>
    <t>Just Twist It</t>
  </si>
  <si>
    <t>Custom Logo</t>
  </si>
  <si>
    <t>900 Global</t>
  </si>
  <si>
    <t>Brunswick</t>
  </si>
  <si>
    <t>Columbia 300</t>
  </si>
  <si>
    <t>DV8</t>
  </si>
  <si>
    <t>Ebonite</t>
  </si>
  <si>
    <t>Hammer</t>
  </si>
  <si>
    <t>Motiv</t>
  </si>
  <si>
    <t>Radical</t>
  </si>
  <si>
    <t>Roto Grip</t>
  </si>
  <si>
    <t>Storm</t>
  </si>
  <si>
    <t>Track</t>
  </si>
  <si>
    <t>Name on Back Orientation (Optional)</t>
  </si>
  <si>
    <t>Diagonal</t>
  </si>
  <si>
    <t>Straight Across</t>
  </si>
  <si>
    <t>Right Chest Logo (Optional $5)</t>
  </si>
  <si>
    <t>Left Sleeve Logo (Optional $5)</t>
  </si>
  <si>
    <t>Right Sleeve Logo (Optional $5)</t>
  </si>
  <si>
    <t>TOTAL PRICE TO ENTER ON BULK PRODUCT PAGE -&gt;</t>
  </si>
  <si>
    <t>* Sleeve Length</t>
  </si>
  <si>
    <t>Discount</t>
  </si>
  <si>
    <t>Final Jersey Price</t>
  </si>
  <si>
    <t>Retail Jersey Price</t>
  </si>
  <si>
    <t>Bulk Collar Discount</t>
  </si>
  <si>
    <t>Add On Discount</t>
  </si>
  <si>
    <t>Sub Out Collar from Add On</t>
  </si>
  <si>
    <t>Main Front Logo (Optional)</t>
  </si>
  <si>
    <t>https://www.coolwick.com/product/bulk-order-coolwick-jerseys/</t>
  </si>
  <si>
    <t>Joe</t>
  </si>
  <si>
    <t>Bowler</t>
  </si>
  <si>
    <t>Mary</t>
  </si>
  <si>
    <t>Strikesalot</t>
  </si>
  <si>
    <t>Monsta</t>
  </si>
  <si>
    <t>Hook</t>
  </si>
  <si>
    <t>Gary</t>
  </si>
  <si>
    <t>Spareshooter</t>
  </si>
  <si>
    <t>2 Hander</t>
  </si>
  <si>
    <t>Down and In</t>
  </si>
  <si>
    <t>Carry Please</t>
  </si>
  <si>
    <t>Neon Tornado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</si>
</sst>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164" fontId="0" fillId="4" borderId="1" xfId="1" applyNumberFormat="1" applyFont="1" applyFill="1" applyBorder="1"/>
    <xf numFmtId="0" fontId="0" fillId="5" borderId="0" xfId="0" applyFill="1"/>
    <xf numFmtId="0" fontId="0" fillId="5" borderId="0" xfId="0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8" borderId="0" xfId="0" applyFill="1"/>
    <xf numFmtId="0" fontId="0" fillId="8" borderId="0" xfId="0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0" fillId="4" borderId="7" xfId="1" applyNumberFormat="1" applyFont="1" applyFill="1" applyBorder="1"/>
    <xf numFmtId="164" fontId="0" fillId="4" borderId="8" xfId="1" applyNumberFormat="1" applyFont="1" applyFill="1" applyBorder="1"/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vertical="center" wrapText="1"/>
    </xf>
    <xf numFmtId="164" fontId="3" fillId="7" borderId="5" xfId="0" applyNumberFormat="1" applyFont="1" applyFill="1" applyBorder="1" applyAlignment="1">
      <alignment vertical="center" wrapText="1"/>
    </xf>
    <xf numFmtId="164" fontId="0" fillId="8" borderId="0" xfId="0" applyNumberFormat="1" applyFill="1"/>
    <xf numFmtId="164" fontId="0" fillId="4" borderId="13" xfId="1" applyNumberFormat="1" applyFont="1" applyFill="1" applyBorder="1" applyProtection="1"/>
    <xf numFmtId="164" fontId="0" fillId="4" borderId="14" xfId="1" applyNumberFormat="1" applyFont="1" applyFill="1" applyBorder="1" applyProtection="1"/>
    <xf numFmtId="164" fontId="0" fillId="4" borderId="15" xfId="1" applyNumberFormat="1" applyFont="1" applyFill="1" applyBorder="1" applyProtection="1"/>
    <xf numFmtId="164" fontId="0" fillId="4" borderId="9" xfId="1" applyNumberFormat="1" applyFont="1" applyFill="1" applyBorder="1" applyProtection="1"/>
    <xf numFmtId="164" fontId="0" fillId="4" borderId="10" xfId="1" applyNumberFormat="1" applyFont="1" applyFill="1" applyBorder="1" applyProtection="1"/>
    <xf numFmtId="164" fontId="0" fillId="4" borderId="11" xfId="1" applyNumberFormat="1" applyFont="1" applyFill="1" applyBorder="1" applyProtection="1"/>
    <xf numFmtId="164" fontId="0" fillId="4" borderId="12" xfId="1" applyNumberFormat="1" applyFont="1" applyFill="1" applyBorder="1" applyProtection="1"/>
    <xf numFmtId="164" fontId="4" fillId="0" borderId="6" xfId="0" applyNumberFormat="1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4" borderId="1" xfId="1" applyNumberFormat="1" applyFont="1" applyFill="1" applyBorder="1" applyAlignment="1">
      <alignment vertical="center"/>
    </xf>
    <xf numFmtId="164" fontId="0" fillId="4" borderId="7" xfId="1" applyNumberFormat="1" applyFont="1" applyFill="1" applyBorder="1" applyAlignment="1">
      <alignment vertical="center"/>
    </xf>
    <xf numFmtId="164" fontId="6" fillId="4" borderId="13" xfId="1" applyNumberFormat="1" applyFont="1" applyFill="1" applyBorder="1" applyAlignment="1" applyProtection="1">
      <alignment vertical="center"/>
    </xf>
    <xf numFmtId="164" fontId="6" fillId="4" borderId="14" xfId="1" applyNumberFormat="1" applyFont="1" applyFill="1" applyBorder="1" applyAlignment="1" applyProtection="1">
      <alignment vertical="center"/>
    </xf>
    <xf numFmtId="164" fontId="6" fillId="4" borderId="15" xfId="1" applyNumberFormat="1" applyFont="1" applyFill="1" applyBorder="1" applyAlignment="1" applyProtection="1">
      <alignment vertical="center"/>
    </xf>
    <xf numFmtId="164" fontId="6" fillId="4" borderId="9" xfId="1" applyNumberFormat="1" applyFont="1" applyFill="1" applyBorder="1" applyAlignment="1" applyProtection="1">
      <alignment vertical="center"/>
    </xf>
    <xf numFmtId="0" fontId="0" fillId="0" borderId="3" xfId="0" applyBorder="1" applyProtection="1">
      <protection locked="0"/>
    </xf>
    <xf numFmtId="0" fontId="7" fillId="0" borderId="4" xfId="2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" fillId="7" borderId="4" xfId="0" applyNumberFormat="1" applyFont="1" applyFill="1" applyBorder="1" applyAlignment="1" applyProtection="1">
      <alignment horizontal="center" vertical="center" wrapText="1"/>
    </xf>
    <xf numFmtId="164" fontId="3" fillId="7" borderId="6" xfId="0" applyNumberFormat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olwick.com/product/bulk-order-coolwick-jersey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olwick.com/product/bulk-order-coolwick-jersey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oolwick.com/product/bulk-order-coolwick-jersey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oolwick.com/product/bulk-order-coolwick-jersey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0C82-D7C0-46FF-ACF2-FDCA06F9F99E}">
  <sheetPr codeName="Sheet6">
    <tabColor rgb="FF00B0F0"/>
  </sheetPr>
  <dimension ref="A1:BD358"/>
  <sheetViews>
    <sheetView showGridLines="0" showRowColHeaders="0" topLeftCell="A3" zoomScaleNormal="100" workbookViewId="0">
      <pane xSplit="4" ySplit="2" topLeftCell="E5" activePane="bottomRight" state="frozen"/>
      <selection activeCell="A3" sqref="A3"/>
      <selection pane="topRight" activeCell="E3" sqref="E3"/>
      <selection pane="bottomLeft" activeCell="A5" sqref="A5"/>
      <selection pane="bottomRight" activeCell="C10" sqref="C10"/>
    </sheetView>
  </sheetViews>
  <sheetFormatPr defaultRowHeight="14.4" x14ac:dyDescent="0.3"/>
  <cols>
    <col min="1" max="1" width="2.6640625" style="7" customWidth="1"/>
    <col min="2" max="2" width="3.77734375" bestFit="1" customWidth="1"/>
    <col min="3" max="4" width="13.77734375" customWidth="1"/>
    <col min="5" max="5" width="24.88671875" customWidth="1"/>
    <col min="6" max="6" width="27.6640625" customWidth="1"/>
    <col min="7" max="7" width="17.109375" customWidth="1"/>
    <col min="8" max="8" width="11.5546875" customWidth="1"/>
    <col min="9" max="9" width="18.21875" customWidth="1"/>
    <col min="10" max="12" width="19.5546875" customWidth="1"/>
    <col min="13" max="14" width="25" customWidth="1"/>
    <col min="15" max="19" width="19.21875" customWidth="1"/>
    <col min="20" max="21" width="16" hidden="1" customWidth="1"/>
    <col min="22" max="24" width="19.21875" customWidth="1"/>
    <col min="25" max="27" width="8.88671875" hidden="1" customWidth="1"/>
    <col min="28" max="28" width="27.5546875" hidden="1" customWidth="1"/>
    <col min="29" max="36" width="8.88671875" hidden="1" customWidth="1"/>
    <col min="37" max="37" width="8.88671875" style="11" hidden="1" customWidth="1"/>
    <col min="38" max="39" width="17.44140625" style="11" hidden="1" customWidth="1"/>
    <col min="40" max="40" width="12.5546875" style="11" hidden="1" customWidth="1"/>
    <col min="41" max="41" width="8.88671875" style="11" hidden="1" customWidth="1"/>
    <col min="42" max="56" width="8.88671875" style="7"/>
  </cols>
  <sheetData>
    <row r="1" spans="1:56" s="7" customFormat="1" hidden="1" x14ac:dyDescent="0.3">
      <c r="AK1" s="11"/>
      <c r="AL1" s="11"/>
      <c r="AM1" s="11"/>
      <c r="AN1" s="11"/>
      <c r="AO1" s="11"/>
    </row>
    <row r="2" spans="1:56" s="7" customFormat="1" hidden="1" x14ac:dyDescent="0.3">
      <c r="AK2" s="11"/>
      <c r="AL2" s="11"/>
      <c r="AM2" s="11"/>
      <c r="AN2" s="11"/>
      <c r="AO2" s="11"/>
    </row>
    <row r="3" spans="1:56" s="7" customFormat="1" ht="15" thickBot="1" x14ac:dyDescent="0.35">
      <c r="AK3" s="11"/>
      <c r="AL3" s="11"/>
      <c r="AM3" s="11"/>
      <c r="AN3" s="11"/>
      <c r="AO3" s="11"/>
    </row>
    <row r="4" spans="1:56" s="1" customFormat="1" ht="28.2" customHeight="1" thickBot="1" x14ac:dyDescent="0.35">
      <c r="A4" s="8"/>
      <c r="B4" s="9" t="s">
        <v>11</v>
      </c>
      <c r="C4" s="9" t="s">
        <v>0</v>
      </c>
      <c r="D4" s="9" t="s">
        <v>1</v>
      </c>
      <c r="E4" s="9" t="s">
        <v>22</v>
      </c>
      <c r="F4" s="9" t="s">
        <v>14</v>
      </c>
      <c r="G4" s="9" t="s">
        <v>21</v>
      </c>
      <c r="H4" s="9" t="s">
        <v>3</v>
      </c>
      <c r="I4" s="9" t="s">
        <v>4</v>
      </c>
      <c r="J4" s="9" t="s">
        <v>99</v>
      </c>
      <c r="K4" s="9" t="s">
        <v>18</v>
      </c>
      <c r="L4" s="9" t="s">
        <v>50</v>
      </c>
      <c r="M4" s="9" t="s">
        <v>6</v>
      </c>
      <c r="N4" s="9" t="s">
        <v>7</v>
      </c>
      <c r="O4" s="9" t="s">
        <v>106</v>
      </c>
      <c r="P4" s="9" t="s">
        <v>65</v>
      </c>
      <c r="Q4" s="9" t="s">
        <v>95</v>
      </c>
      <c r="R4" s="9" t="s">
        <v>96</v>
      </c>
      <c r="S4" s="9" t="s">
        <v>97</v>
      </c>
      <c r="T4" s="4" t="s">
        <v>12</v>
      </c>
      <c r="U4" s="13" t="s">
        <v>13</v>
      </c>
      <c r="V4" s="16" t="s">
        <v>102</v>
      </c>
      <c r="W4" s="17" t="s">
        <v>100</v>
      </c>
      <c r="X4" s="18" t="s">
        <v>101</v>
      </c>
      <c r="AB4" s="2" t="s">
        <v>14</v>
      </c>
      <c r="AC4" s="2" t="s">
        <v>21</v>
      </c>
      <c r="AD4" s="2" t="s">
        <v>4</v>
      </c>
      <c r="AE4" s="2" t="s">
        <v>5</v>
      </c>
      <c r="AF4" s="2" t="s">
        <v>50</v>
      </c>
      <c r="AG4" s="2" t="s">
        <v>65</v>
      </c>
      <c r="AH4" s="2" t="s">
        <v>95</v>
      </c>
      <c r="AI4" s="2" t="s">
        <v>96</v>
      </c>
      <c r="AJ4" s="2" t="s">
        <v>97</v>
      </c>
      <c r="AK4" s="12"/>
      <c r="AL4" s="12" t="s">
        <v>103</v>
      </c>
      <c r="AM4" s="12" t="s">
        <v>105</v>
      </c>
      <c r="AN4" s="12" t="s">
        <v>104</v>
      </c>
      <c r="AO4" s="1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22.8" customHeight="1" x14ac:dyDescent="0.3">
      <c r="B5" s="3">
        <v>1</v>
      </c>
      <c r="C5" s="32" t="s">
        <v>108</v>
      </c>
      <c r="D5" s="32" t="s">
        <v>109</v>
      </c>
      <c r="E5" s="32" t="s">
        <v>119</v>
      </c>
      <c r="F5" s="32" t="s">
        <v>19</v>
      </c>
      <c r="G5" s="32" t="s">
        <v>24</v>
      </c>
      <c r="H5" s="32" t="s">
        <v>27</v>
      </c>
      <c r="I5" s="32" t="s">
        <v>32</v>
      </c>
      <c r="J5" s="32" t="s">
        <v>41</v>
      </c>
      <c r="K5" s="32"/>
      <c r="L5" s="32" t="s">
        <v>109</v>
      </c>
      <c r="M5" s="32" t="s">
        <v>93</v>
      </c>
      <c r="N5" s="32" t="s">
        <v>55</v>
      </c>
      <c r="O5" s="32" t="s">
        <v>90</v>
      </c>
      <c r="P5" s="32" t="s">
        <v>67</v>
      </c>
      <c r="Q5" s="32" t="s">
        <v>71</v>
      </c>
      <c r="R5" s="32" t="s">
        <v>76</v>
      </c>
      <c r="S5" s="32" t="s">
        <v>82</v>
      </c>
      <c r="T5" s="33">
        <f>IF(F5="","",IF($Z$5&lt;9,49.95,IF(AND($Z$5&gt;=10,$Z$5&lt;20),45.95,IF(AND($Z$5&gt;=20,$Z$5&lt;50),40.95,IF($Z$5&gt;=50,35.95,49.95)))))</f>
        <v>49.95</v>
      </c>
      <c r="U5" s="34">
        <f>IF(F5="","",SUM(AB5:AJ5))</f>
        <v>40</v>
      </c>
      <c r="V5" s="35">
        <f>IF(T5="","",T5+U5)</f>
        <v>89.95</v>
      </c>
      <c r="W5" s="36">
        <f>IF(T5="","",AL5-AN5)</f>
        <v>-19</v>
      </c>
      <c r="X5" s="37">
        <f>IFERROR(V5+W5,"")</f>
        <v>70.95</v>
      </c>
      <c r="Z5">
        <f>COUNTIF($F$5:$F$79,"*")</f>
        <v>4</v>
      </c>
      <c r="AB5">
        <f>IF(F5=Options!$A$3,50,IF(F5=Options!$A$4,25,IF(F5=Options!$A$5,15,IF(F5=Options!$A$6,0,0))))</f>
        <v>0</v>
      </c>
      <c r="AC5">
        <f>IF(G5=Options!$B$3,0,IF(G5=Options!$B$4,5,IF(G5=Options!$B$5,10,IF(G5=Options!$B$6,20,IF(G5=Options!$B$7,20,0)))))</f>
        <v>10</v>
      </c>
      <c r="AD5">
        <f>IF(I5=Options!$D$7,2,IF(I5=Options!$D$8,4,IF(I5=Options!$D$9,6,IF(I5=Options!$D$10,8,IF(I5=Options!$D$11,10,IF(I5=Options!$D$12,12,IF(I5=Options!$D$13,14,0)))))))</f>
        <v>0</v>
      </c>
      <c r="AE5">
        <f>IF(J5=Options!$E$5,12,0)</f>
        <v>0</v>
      </c>
      <c r="AF5">
        <f>IF(ISTEXT(L5),10,0)</f>
        <v>10</v>
      </c>
      <c r="AG5">
        <f>IF(ISTEXT(P5),5,0)</f>
        <v>5</v>
      </c>
      <c r="AH5">
        <f>IF(ISTEXT(Q5),5,0)</f>
        <v>5</v>
      </c>
      <c r="AI5">
        <f>IF(ISTEXT(R5),5,0)</f>
        <v>5</v>
      </c>
      <c r="AJ5">
        <f>IF(ISTEXT(S5),5,0)</f>
        <v>5</v>
      </c>
      <c r="AL5" s="11">
        <f t="shared" ref="AL5:AL14" si="0">IFERROR(IF($Z$5&gt;=4,AC5*-1,0),"")</f>
        <v>-10</v>
      </c>
      <c r="AM5" s="21">
        <f>IFERROR(U5-AC5,"")</f>
        <v>30</v>
      </c>
      <c r="AN5" s="11">
        <f>IFERROR(IF(AND($Z$5&gt;=4,$Z$5&lt;10),AM5*0.3,IF(AND($Z$5&gt;=10,$Z$5&lt;20),AM5*0.35,IF(Z5&gt;=20,AM5*0.4,0))),"")</f>
        <v>9</v>
      </c>
    </row>
    <row r="6" spans="1:56" ht="22.8" customHeight="1" x14ac:dyDescent="0.3">
      <c r="B6" s="3">
        <v>2</v>
      </c>
      <c r="C6" s="32" t="s">
        <v>112</v>
      </c>
      <c r="D6" s="32" t="s">
        <v>113</v>
      </c>
      <c r="E6" s="32" t="s">
        <v>119</v>
      </c>
      <c r="F6" s="32" t="s">
        <v>19</v>
      </c>
      <c r="G6" s="32" t="s">
        <v>20</v>
      </c>
      <c r="H6" s="32" t="s">
        <v>27</v>
      </c>
      <c r="I6" s="32" t="s">
        <v>33</v>
      </c>
      <c r="J6" s="32" t="s">
        <v>41</v>
      </c>
      <c r="K6" s="32" t="s">
        <v>45</v>
      </c>
      <c r="L6" s="32" t="s">
        <v>116</v>
      </c>
      <c r="M6" s="32" t="s">
        <v>94</v>
      </c>
      <c r="N6" s="32" t="s">
        <v>52</v>
      </c>
      <c r="O6" s="32" t="s">
        <v>87</v>
      </c>
      <c r="P6" s="32" t="s">
        <v>76</v>
      </c>
      <c r="Q6" s="32" t="s">
        <v>81</v>
      </c>
      <c r="R6" s="32" t="s">
        <v>68</v>
      </c>
      <c r="S6" s="32" t="s">
        <v>87</v>
      </c>
      <c r="T6" s="33">
        <f>IF(F6="","",IF($Z$5&lt;9,49.95,IF(AND($Z$5&gt;=10,$Z$5&lt;20),45.95,IF(AND($Z$5&gt;=20,$Z$5&lt;50),40.95,IF($Z$5&gt;=50,35.95,49.95)))))</f>
        <v>49.95</v>
      </c>
      <c r="U6" s="34">
        <f t="shared" ref="U6:U69" si="1">IF(F6="","",SUM(AB6:AJ6))</f>
        <v>30</v>
      </c>
      <c r="V6" s="38">
        <f t="shared" ref="V6:V69" si="2">IF(T6="","",T6+U6)</f>
        <v>79.95</v>
      </c>
      <c r="W6" s="36">
        <f>IF(T6="","",AL6-AN6)</f>
        <v>-9</v>
      </c>
      <c r="X6" s="37">
        <f t="shared" ref="X6:X54" si="3">IFERROR(V6+W6,"")</f>
        <v>70.95</v>
      </c>
      <c r="AB6">
        <f>IF(F6=Options!$A$3,50,IF(F6=Options!$A$4,25,IF(F6=Options!$A$5,15,IF(F6=Options!$A$6,0,0))))</f>
        <v>0</v>
      </c>
      <c r="AC6">
        <f>IF(G6=Options!$B$3,0,IF(G6=Options!$B$4,5,IF(G6=Options!$B$5,10,IF(G6=Options!$B$6,20,IF(G6=Options!$B$7,20,0)))))</f>
        <v>0</v>
      </c>
      <c r="AD6">
        <f>IF(I6=Options!$D$7,2,IF(I6=Options!$D$8,4,IF(I6=Options!$D$9,6,IF(I6=Options!$D$10,8,IF(I6=Options!$D$11,10,IF(I6=Options!$D$12,12,IF(I6=Options!$D$13,14,0)))))))</f>
        <v>0</v>
      </c>
      <c r="AE6">
        <f>IF(J6=Options!$E$5,12,0)</f>
        <v>0</v>
      </c>
      <c r="AF6">
        <f t="shared" ref="AF6:AF69" si="4">IF(ISTEXT(L6),10,0)</f>
        <v>10</v>
      </c>
      <c r="AG6">
        <f t="shared" ref="AG6:AJ69" si="5">IF(ISTEXT(P6),5,0)</f>
        <v>5</v>
      </c>
      <c r="AH6">
        <f t="shared" si="5"/>
        <v>5</v>
      </c>
      <c r="AI6">
        <f t="shared" si="5"/>
        <v>5</v>
      </c>
      <c r="AJ6">
        <f t="shared" si="5"/>
        <v>5</v>
      </c>
      <c r="AL6" s="11">
        <f t="shared" si="0"/>
        <v>0</v>
      </c>
      <c r="AM6" s="21">
        <f t="shared" ref="AM6:AM69" si="6">IFERROR(U6-AC6,"")</f>
        <v>30</v>
      </c>
      <c r="AN6" s="11">
        <f t="shared" ref="AN6:AN69" si="7">IFERROR(IF(AND($Z$5&gt;=4,$Z$5&lt;10),AM6*0.3,IF(AND($Z$5&gt;=10,$Z$5&lt;20),AM6*0.35,IF(Z6&gt;=20,AM6*0.4,0))),"")</f>
        <v>9</v>
      </c>
    </row>
    <row r="7" spans="1:56" ht="22.8" customHeight="1" x14ac:dyDescent="0.3">
      <c r="B7" s="3">
        <v>3</v>
      </c>
      <c r="C7" s="32" t="s">
        <v>110</v>
      </c>
      <c r="D7" s="32" t="s">
        <v>111</v>
      </c>
      <c r="E7" s="32" t="s">
        <v>119</v>
      </c>
      <c r="F7" s="32" t="s">
        <v>19</v>
      </c>
      <c r="G7" s="32" t="s">
        <v>25</v>
      </c>
      <c r="H7" s="32" t="s">
        <v>28</v>
      </c>
      <c r="I7" s="32" t="s">
        <v>31</v>
      </c>
      <c r="J7" s="32" t="s">
        <v>41</v>
      </c>
      <c r="K7" s="32" t="s">
        <v>48</v>
      </c>
      <c r="L7" s="32" t="s">
        <v>117</v>
      </c>
      <c r="M7" s="32" t="s">
        <v>94</v>
      </c>
      <c r="N7" s="32" t="s">
        <v>58</v>
      </c>
      <c r="O7" s="32" t="s">
        <v>86</v>
      </c>
      <c r="P7" s="32" t="s">
        <v>68</v>
      </c>
      <c r="Q7" s="32" t="s">
        <v>80</v>
      </c>
      <c r="R7" s="32" t="s">
        <v>70</v>
      </c>
      <c r="S7" s="32" t="s">
        <v>71</v>
      </c>
      <c r="T7" s="33">
        <f>IF(F7="","",IF($Z$5&lt;9,49.95,IF(AND($Z$5&gt;=10,$Z$5&lt;20),45.95,IF(AND($Z$5&gt;=20,$Z$5&lt;50),40.95,IF($Z$5&gt;=50,35.95,49.95)))))</f>
        <v>49.95</v>
      </c>
      <c r="U7" s="34">
        <f t="shared" si="1"/>
        <v>50</v>
      </c>
      <c r="V7" s="38">
        <f t="shared" si="2"/>
        <v>99.95</v>
      </c>
      <c r="W7" s="36">
        <f t="shared" ref="W7:W70" si="8">IF(T7="","",AL7-AN7)</f>
        <v>-29</v>
      </c>
      <c r="X7" s="37">
        <f t="shared" si="3"/>
        <v>70.95</v>
      </c>
      <c r="AB7">
        <f>IF(F7=Options!$A$3,50,IF(F7=Options!$A$4,25,IF(F7=Options!$A$5,15,IF(F7=Options!$A$6,0,0))))</f>
        <v>0</v>
      </c>
      <c r="AC7">
        <f>IF(G7=Options!$B$3,0,IF(G7=Options!$B$4,5,IF(G7=Options!$B$5,10,IF(G7=Options!$B$6,20,IF(G7=Options!$B$7,20,0)))))</f>
        <v>20</v>
      </c>
      <c r="AD7">
        <f>IF(I7=Options!$D$7,2,IF(I7=Options!$D$8,4,IF(I7=Options!$D$9,6,IF(I7=Options!$D$10,8,IF(I7=Options!$D$11,10,IF(I7=Options!$D$12,12,IF(I7=Options!$D$13,14,0)))))))</f>
        <v>0</v>
      </c>
      <c r="AE7">
        <f>IF(J7=Options!$E$5,12,0)</f>
        <v>0</v>
      </c>
      <c r="AF7">
        <f t="shared" si="4"/>
        <v>10</v>
      </c>
      <c r="AG7">
        <f t="shared" si="5"/>
        <v>5</v>
      </c>
      <c r="AH7">
        <f t="shared" si="5"/>
        <v>5</v>
      </c>
      <c r="AI7">
        <f t="shared" si="5"/>
        <v>5</v>
      </c>
      <c r="AJ7">
        <f t="shared" si="5"/>
        <v>5</v>
      </c>
      <c r="AL7" s="11">
        <f t="shared" si="0"/>
        <v>-20</v>
      </c>
      <c r="AM7" s="21">
        <f t="shared" si="6"/>
        <v>30</v>
      </c>
      <c r="AN7" s="11">
        <f t="shared" si="7"/>
        <v>9</v>
      </c>
    </row>
    <row r="8" spans="1:56" ht="22.8" customHeight="1" x14ac:dyDescent="0.3">
      <c r="B8" s="3">
        <v>4</v>
      </c>
      <c r="C8" s="32" t="s">
        <v>114</v>
      </c>
      <c r="D8" s="32" t="s">
        <v>115</v>
      </c>
      <c r="E8" s="32" t="s">
        <v>119</v>
      </c>
      <c r="F8" s="32" t="s">
        <v>19</v>
      </c>
      <c r="G8" s="32" t="s">
        <v>26</v>
      </c>
      <c r="H8" s="32" t="s">
        <v>27</v>
      </c>
      <c r="I8" s="32" t="s">
        <v>38</v>
      </c>
      <c r="J8" s="32" t="s">
        <v>43</v>
      </c>
      <c r="K8" s="32" t="s">
        <v>44</v>
      </c>
      <c r="L8" s="32" t="s">
        <v>118</v>
      </c>
      <c r="M8" s="32" t="s">
        <v>93</v>
      </c>
      <c r="N8" s="32" t="s">
        <v>61</v>
      </c>
      <c r="O8" s="32" t="s">
        <v>88</v>
      </c>
      <c r="P8" s="32" t="s">
        <v>79</v>
      </c>
      <c r="Q8" s="32" t="s">
        <v>85</v>
      </c>
      <c r="R8" s="32" t="s">
        <v>84</v>
      </c>
      <c r="S8" s="32" t="s">
        <v>66</v>
      </c>
      <c r="T8" s="33">
        <f t="shared" ref="T8:T71" si="9">IF(F8="","",IF($Z$5&lt;9,49.95,IF(AND($Z$5&gt;=10,$Z$5&lt;20),45.95,IF(AND($Z$5&gt;=20,$Z$5&lt;50),40.95,IF($Z$5&gt;=50,35.95,49.95)))))</f>
        <v>49.95</v>
      </c>
      <c r="U8" s="34">
        <f t="shared" si="1"/>
        <v>66</v>
      </c>
      <c r="V8" s="38">
        <f t="shared" si="2"/>
        <v>115.95</v>
      </c>
      <c r="W8" s="36">
        <f t="shared" si="8"/>
        <v>-33.799999999999997</v>
      </c>
      <c r="X8" s="37">
        <f t="shared" si="3"/>
        <v>82.15</v>
      </c>
      <c r="AB8">
        <f>IF(F8=Options!$A$3,50,IF(F8=Options!$A$4,25,IF(F8=Options!$A$5,15,IF(F8=Options!$A$6,0,0))))</f>
        <v>0</v>
      </c>
      <c r="AC8">
        <f>IF(G8=Options!$B$3,0,IF(G8=Options!$B$4,5,IF(G8=Options!$B$5,10,IF(G8=Options!$B$6,20,IF(G8=Options!$B$7,20,0)))))</f>
        <v>20</v>
      </c>
      <c r="AD8">
        <f>IF(I8=Options!$D$7,2,IF(I8=Options!$D$8,4,IF(I8=Options!$D$9,6,IF(I8=Options!$D$10,8,IF(I8=Options!$D$11,10,IF(I8=Options!$D$12,12,IF(I8=Options!$D$13,14,0)))))))</f>
        <v>4</v>
      </c>
      <c r="AE8">
        <f>IF(J8=Options!$E$5,12,0)</f>
        <v>12</v>
      </c>
      <c r="AF8">
        <f t="shared" si="4"/>
        <v>10</v>
      </c>
      <c r="AG8">
        <f t="shared" si="5"/>
        <v>5</v>
      </c>
      <c r="AH8">
        <f t="shared" si="5"/>
        <v>5</v>
      </c>
      <c r="AI8">
        <f t="shared" si="5"/>
        <v>5</v>
      </c>
      <c r="AJ8">
        <f t="shared" si="5"/>
        <v>5</v>
      </c>
      <c r="AL8" s="11">
        <f t="shared" si="0"/>
        <v>-20</v>
      </c>
      <c r="AM8" s="21">
        <f t="shared" si="6"/>
        <v>46</v>
      </c>
      <c r="AN8" s="11">
        <f t="shared" si="7"/>
        <v>13.799999999999999</v>
      </c>
    </row>
    <row r="9" spans="1:56" ht="22.8" customHeight="1" x14ac:dyDescent="0.3">
      <c r="B9" s="3">
        <v>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 t="str">
        <f t="shared" si="9"/>
        <v/>
      </c>
      <c r="U9" s="34" t="str">
        <f t="shared" si="1"/>
        <v/>
      </c>
      <c r="V9" s="38" t="str">
        <f t="shared" si="2"/>
        <v/>
      </c>
      <c r="W9" s="36" t="str">
        <f t="shared" si="8"/>
        <v/>
      </c>
      <c r="X9" s="37" t="str">
        <f t="shared" si="3"/>
        <v/>
      </c>
      <c r="AB9">
        <f>IF(F9=Options!$A$3,50,IF(F9=Options!$A$4,25,IF(F9=Options!$A$5,15,IF(F9=Options!$A$6,0,0))))</f>
        <v>0</v>
      </c>
      <c r="AC9">
        <f>IF(G9=Options!$B$3,0,IF(G9=Options!$B$4,5,IF(G9=Options!$B$5,10,IF(G9=Options!$B$6,20,IF(G9=Options!$B$7,20,0)))))</f>
        <v>0</v>
      </c>
      <c r="AD9">
        <f>IF(I9=Options!$D$7,2,IF(I9=Options!$D$8,4,IF(I9=Options!$D$9,6,IF(I9=Options!$D$10,8,IF(I9=Options!$D$11,10,IF(I9=Options!$D$12,12,IF(I9=Options!$D$13,14,0)))))))</f>
        <v>0</v>
      </c>
      <c r="AE9">
        <f>IF(J9=Options!$E$5,12,0)</f>
        <v>0</v>
      </c>
      <c r="AF9">
        <f t="shared" si="4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L9" s="11">
        <f t="shared" si="0"/>
        <v>0</v>
      </c>
      <c r="AM9" s="21" t="str">
        <f t="shared" si="6"/>
        <v/>
      </c>
      <c r="AN9" s="11" t="str">
        <f t="shared" si="7"/>
        <v/>
      </c>
    </row>
    <row r="10" spans="1:56" ht="22.8" customHeight="1" x14ac:dyDescent="0.3">
      <c r="B10" s="3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 t="str">
        <f t="shared" si="9"/>
        <v/>
      </c>
      <c r="U10" s="34" t="str">
        <f t="shared" si="1"/>
        <v/>
      </c>
      <c r="V10" s="38" t="str">
        <f t="shared" si="2"/>
        <v/>
      </c>
      <c r="W10" s="36" t="str">
        <f t="shared" si="8"/>
        <v/>
      </c>
      <c r="X10" s="37" t="str">
        <f t="shared" si="3"/>
        <v/>
      </c>
      <c r="AB10">
        <f>IF(F10=Options!$A$3,50,IF(F10=Options!$A$4,25,IF(F10=Options!$A$5,15,IF(F10=Options!$A$6,0,0))))</f>
        <v>0</v>
      </c>
      <c r="AC10">
        <f>IF(G10=Options!$B$3,0,IF(G10=Options!$B$4,5,IF(G10=Options!$B$5,10,IF(G10=Options!$B$6,20,IF(G10=Options!$B$7,20,0)))))</f>
        <v>0</v>
      </c>
      <c r="AD10">
        <f>IF(I10=Options!$D$7,2,IF(I10=Options!$D$8,4,IF(I10=Options!$D$9,6,IF(I10=Options!$D$10,8,IF(I10=Options!$D$11,10,IF(I10=Options!$D$12,12,IF(I10=Options!$D$13,14,0)))))))</f>
        <v>0</v>
      </c>
      <c r="AE10">
        <f>IF(J10=Options!$E$5,12,0)</f>
        <v>0</v>
      </c>
      <c r="AF10">
        <f t="shared" si="4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L10" s="11">
        <f t="shared" si="0"/>
        <v>0</v>
      </c>
      <c r="AM10" s="21" t="str">
        <f t="shared" si="6"/>
        <v/>
      </c>
      <c r="AN10" s="11" t="str">
        <f t="shared" si="7"/>
        <v/>
      </c>
    </row>
    <row r="11" spans="1:56" ht="22.8" customHeight="1" x14ac:dyDescent="0.3">
      <c r="B11" s="3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 t="str">
        <f t="shared" si="9"/>
        <v/>
      </c>
      <c r="U11" s="34" t="str">
        <f t="shared" si="1"/>
        <v/>
      </c>
      <c r="V11" s="38" t="str">
        <f t="shared" si="2"/>
        <v/>
      </c>
      <c r="W11" s="36" t="str">
        <f t="shared" si="8"/>
        <v/>
      </c>
      <c r="X11" s="37" t="str">
        <f t="shared" si="3"/>
        <v/>
      </c>
      <c r="AB11">
        <f>IF(F11=Options!$A$3,50,IF(F11=Options!$A$4,25,IF(F11=Options!$A$5,15,IF(F11=Options!$A$6,0,0))))</f>
        <v>0</v>
      </c>
      <c r="AC11">
        <f>IF(G11=Options!$B$3,0,IF(G11=Options!$B$4,5,IF(G11=Options!$B$5,10,IF(G11=Options!$B$6,20,IF(G11=Options!$B$7,20,0)))))</f>
        <v>0</v>
      </c>
      <c r="AD11">
        <f>IF(I11=Options!$D$7,2,IF(I11=Options!$D$8,4,IF(I11=Options!$D$9,6,IF(I11=Options!$D$10,8,IF(I11=Options!$D$11,10,IF(I11=Options!$D$12,12,IF(I11=Options!$D$13,14,0)))))))</f>
        <v>0</v>
      </c>
      <c r="AE11">
        <f>IF(J11=Options!$E$5,12,0)</f>
        <v>0</v>
      </c>
      <c r="AF11">
        <f t="shared" si="4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L11" s="11">
        <f t="shared" si="0"/>
        <v>0</v>
      </c>
      <c r="AM11" s="21" t="str">
        <f t="shared" si="6"/>
        <v/>
      </c>
      <c r="AN11" s="11" t="str">
        <f t="shared" si="7"/>
        <v/>
      </c>
    </row>
    <row r="12" spans="1:56" ht="22.8" customHeight="1" x14ac:dyDescent="0.3">
      <c r="B12" s="3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 t="str">
        <f t="shared" si="9"/>
        <v/>
      </c>
      <c r="U12" s="34" t="str">
        <f t="shared" si="1"/>
        <v/>
      </c>
      <c r="V12" s="38" t="str">
        <f t="shared" si="2"/>
        <v/>
      </c>
      <c r="W12" s="36" t="str">
        <f t="shared" si="8"/>
        <v/>
      </c>
      <c r="X12" s="37" t="str">
        <f t="shared" si="3"/>
        <v/>
      </c>
      <c r="AB12">
        <f>IF(F12=Options!$A$3,50,IF(F12=Options!$A$4,25,IF(F12=Options!$A$5,15,IF(F12=Options!$A$6,0,0))))</f>
        <v>0</v>
      </c>
      <c r="AC12">
        <f>IF(G12=Options!$B$3,0,IF(G12=Options!$B$4,5,IF(G12=Options!$B$5,10,IF(G12=Options!$B$6,20,IF(G12=Options!$B$7,20,0)))))</f>
        <v>0</v>
      </c>
      <c r="AD12">
        <f>IF(I12=Options!$D$7,2,IF(I12=Options!$D$8,4,IF(I12=Options!$D$9,6,IF(I12=Options!$D$10,8,IF(I12=Options!$D$11,10,IF(I12=Options!$D$12,12,IF(I12=Options!$D$13,14,0)))))))</f>
        <v>0</v>
      </c>
      <c r="AE12">
        <f>IF(J12=Options!$E$5,12,0)</f>
        <v>0</v>
      </c>
      <c r="AF12">
        <f t="shared" si="4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L12" s="11">
        <f t="shared" si="0"/>
        <v>0</v>
      </c>
      <c r="AM12" s="21" t="str">
        <f t="shared" si="6"/>
        <v/>
      </c>
      <c r="AN12" s="11" t="str">
        <f t="shared" si="7"/>
        <v/>
      </c>
    </row>
    <row r="13" spans="1:56" ht="22.8" customHeight="1" x14ac:dyDescent="0.3">
      <c r="B13" s="3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 t="str">
        <f t="shared" si="9"/>
        <v/>
      </c>
      <c r="U13" s="34" t="str">
        <f t="shared" si="1"/>
        <v/>
      </c>
      <c r="V13" s="38" t="str">
        <f t="shared" si="2"/>
        <v/>
      </c>
      <c r="W13" s="36" t="str">
        <f t="shared" si="8"/>
        <v/>
      </c>
      <c r="X13" s="37" t="str">
        <f t="shared" si="3"/>
        <v/>
      </c>
      <c r="AB13">
        <f>IF(F13=Options!$A$3,50,IF(F13=Options!$A$4,25,IF(F13=Options!$A$5,15,IF(F13=Options!$A$6,0,0))))</f>
        <v>0</v>
      </c>
      <c r="AC13">
        <f>IF(G13=Options!$B$3,0,IF(G13=Options!$B$4,5,IF(G13=Options!$B$5,10,IF(G13=Options!$B$6,20,IF(G13=Options!$B$7,20,0)))))</f>
        <v>0</v>
      </c>
      <c r="AD13">
        <f>IF(I13=Options!$D$7,2,IF(I13=Options!$D$8,4,IF(I13=Options!$D$9,6,IF(I13=Options!$D$10,8,IF(I13=Options!$D$11,10,IF(I13=Options!$D$12,12,IF(I13=Options!$D$13,14,0)))))))</f>
        <v>0</v>
      </c>
      <c r="AE13">
        <f>IF(J13=Options!$E$5,12,0)</f>
        <v>0</v>
      </c>
      <c r="AF13">
        <f t="shared" si="4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L13" s="11">
        <f t="shared" si="0"/>
        <v>0</v>
      </c>
      <c r="AM13" s="21" t="str">
        <f t="shared" si="6"/>
        <v/>
      </c>
      <c r="AN13" s="11" t="str">
        <f t="shared" si="7"/>
        <v/>
      </c>
    </row>
    <row r="14" spans="1:56" ht="22.8" customHeight="1" thickBot="1" x14ac:dyDescent="0.35">
      <c r="B14" s="3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 t="str">
        <f t="shared" si="9"/>
        <v/>
      </c>
      <c r="U14" s="34" t="str">
        <f t="shared" si="1"/>
        <v/>
      </c>
      <c r="V14" s="38" t="str">
        <f t="shared" si="2"/>
        <v/>
      </c>
      <c r="W14" s="36" t="str">
        <f t="shared" si="8"/>
        <v/>
      </c>
      <c r="X14" s="37" t="str">
        <f t="shared" si="3"/>
        <v/>
      </c>
      <c r="AB14">
        <f>IF(F14=Options!$A$3,50,IF(F14=Options!$A$4,25,IF(F14=Options!$A$5,15,IF(F14=Options!$A$6,0,0))))</f>
        <v>0</v>
      </c>
      <c r="AC14">
        <f>IF(G14=Options!$B$3,0,IF(G14=Options!$B$4,5,IF(G14=Options!$B$5,10,IF(G14=Options!$B$6,20,IF(G14=Options!$B$7,20,0)))))</f>
        <v>0</v>
      </c>
      <c r="AD14">
        <f>IF(I14=Options!$D$7,2,IF(I14=Options!$D$8,4,IF(I14=Options!$D$9,6,IF(I14=Options!$D$10,8,IF(I14=Options!$D$11,10,IF(I14=Options!$D$12,12,IF(I14=Options!$D$13,14,0)))))))</f>
        <v>0</v>
      </c>
      <c r="AE14">
        <f>IF(J14=Options!$E$5,12,0)</f>
        <v>0</v>
      </c>
      <c r="AF14">
        <f t="shared" si="4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L14" s="11">
        <f t="shared" si="0"/>
        <v>0</v>
      </c>
      <c r="AM14" s="21" t="str">
        <f t="shared" si="6"/>
        <v/>
      </c>
      <c r="AN14" s="11" t="str">
        <f t="shared" si="7"/>
        <v/>
      </c>
    </row>
    <row r="15" spans="1:56" ht="15" hidden="1" thickBot="1" x14ac:dyDescent="0.35">
      <c r="B15" s="3">
        <v>11</v>
      </c>
      <c r="C15" s="3"/>
      <c r="D15" s="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 t="str">
        <f t="shared" si="9"/>
        <v/>
      </c>
      <c r="U15" s="14" t="str">
        <f t="shared" si="1"/>
        <v/>
      </c>
      <c r="V15" s="25" t="str">
        <f t="shared" si="2"/>
        <v/>
      </c>
      <c r="W15" s="23" t="str">
        <f t="shared" si="8"/>
        <v/>
      </c>
      <c r="X15" s="24" t="str">
        <f t="shared" si="3"/>
        <v/>
      </c>
      <c r="AB15">
        <f>IF(F15=Options!$A$3,50,IF(F15=Options!$A$4,25,IF(F15=Options!$A$5,15,IF(F15=Options!$A$6,0,0))))</f>
        <v>0</v>
      </c>
      <c r="AC15">
        <f>IF(G15=Options!$B$3,0,IF(G15=Options!$B$4,5,IF(G15=Options!$B$5,10,IF(G15=Options!$B$6,20,IF(G15=Options!$B$7,20,0)))))</f>
        <v>0</v>
      </c>
      <c r="AD15">
        <f>IF(I15=Options!$D$7,2,IF(I15=Options!$D$8,4,IF(I15=Options!$D$9,6,IF(I15=Options!$D$10,8,IF(I15=Options!$D$11,10,IF(I15=Options!$D$12,12,IF(I15=Options!$D$13,14,0)))))))</f>
        <v>0</v>
      </c>
      <c r="AE15">
        <f>IF(J15=Options!$E$5,12,0)</f>
        <v>0</v>
      </c>
      <c r="AF15">
        <f t="shared" si="4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L15" s="11">
        <f t="shared" ref="AL15:AL78" si="10">IFERROR(IF($Z$5&gt;4,AC15*-1,0),"")</f>
        <v>0</v>
      </c>
      <c r="AM15" s="21" t="str">
        <f t="shared" si="6"/>
        <v/>
      </c>
      <c r="AN15" s="11" t="str">
        <f t="shared" si="7"/>
        <v/>
      </c>
    </row>
    <row r="16" spans="1:56" ht="15" hidden="1" thickBot="1" x14ac:dyDescent="0.35">
      <c r="B16" s="3">
        <v>12</v>
      </c>
      <c r="C16" s="3"/>
      <c r="D16" s="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 t="str">
        <f t="shared" si="9"/>
        <v/>
      </c>
      <c r="U16" s="14" t="str">
        <f t="shared" si="1"/>
        <v/>
      </c>
      <c r="V16" s="25" t="str">
        <f t="shared" si="2"/>
        <v/>
      </c>
      <c r="W16" s="23" t="str">
        <f t="shared" si="8"/>
        <v/>
      </c>
      <c r="X16" s="24" t="str">
        <f t="shared" si="3"/>
        <v/>
      </c>
      <c r="AB16">
        <f>IF(F16=Options!$A$3,50,IF(F16=Options!$A$4,25,IF(F16=Options!$A$5,15,IF(F16=Options!$A$6,0,0))))</f>
        <v>0</v>
      </c>
      <c r="AC16">
        <f>IF(G16=Options!$B$3,0,IF(G16=Options!$B$4,5,IF(G16=Options!$B$5,10,IF(G16=Options!$B$6,20,IF(G16=Options!$B$7,20,0)))))</f>
        <v>0</v>
      </c>
      <c r="AD16">
        <f>IF(I16=Options!$D$7,2,IF(I16=Options!$D$8,4,IF(I16=Options!$D$9,6,IF(I16=Options!$D$10,8,IF(I16=Options!$D$11,10,IF(I16=Options!$D$12,12,IF(I16=Options!$D$13,14,0)))))))</f>
        <v>0</v>
      </c>
      <c r="AE16">
        <f>IF(J16=Options!$E$5,12,0)</f>
        <v>0</v>
      </c>
      <c r="AF16">
        <f t="shared" si="4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L16" s="11">
        <f t="shared" si="10"/>
        <v>0</v>
      </c>
      <c r="AM16" s="21" t="str">
        <f t="shared" si="6"/>
        <v/>
      </c>
      <c r="AN16" s="11" t="str">
        <f t="shared" si="7"/>
        <v/>
      </c>
    </row>
    <row r="17" spans="2:40" ht="15" hidden="1" thickBot="1" x14ac:dyDescent="0.35">
      <c r="B17" s="3">
        <v>13</v>
      </c>
      <c r="C17" s="3"/>
      <c r="D17" s="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 t="str">
        <f t="shared" si="9"/>
        <v/>
      </c>
      <c r="U17" s="14" t="str">
        <f t="shared" si="1"/>
        <v/>
      </c>
      <c r="V17" s="25" t="str">
        <f t="shared" si="2"/>
        <v/>
      </c>
      <c r="W17" s="23" t="str">
        <f t="shared" si="8"/>
        <v/>
      </c>
      <c r="X17" s="24" t="str">
        <f t="shared" si="3"/>
        <v/>
      </c>
      <c r="AB17">
        <f>IF(F17=Options!$A$3,50,IF(F17=Options!$A$4,25,IF(F17=Options!$A$5,15,IF(F17=Options!$A$6,0,0))))</f>
        <v>0</v>
      </c>
      <c r="AC17">
        <f>IF(G17=Options!$B$3,0,IF(G17=Options!$B$4,5,IF(G17=Options!$B$5,10,IF(G17=Options!$B$6,20,IF(G17=Options!$B$7,20,0)))))</f>
        <v>0</v>
      </c>
      <c r="AD17">
        <f>IF(I17=Options!$D$7,2,IF(I17=Options!$D$8,4,IF(I17=Options!$D$9,6,IF(I17=Options!$D$10,8,IF(I17=Options!$D$11,10,IF(I17=Options!$D$12,12,IF(I17=Options!$D$13,14,0)))))))</f>
        <v>0</v>
      </c>
      <c r="AE17">
        <f>IF(J17=Options!$E$5,12,0)</f>
        <v>0</v>
      </c>
      <c r="AF17">
        <f t="shared" si="4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L17" s="11">
        <f t="shared" si="10"/>
        <v>0</v>
      </c>
      <c r="AM17" s="21" t="str">
        <f t="shared" si="6"/>
        <v/>
      </c>
      <c r="AN17" s="11" t="str">
        <f t="shared" si="7"/>
        <v/>
      </c>
    </row>
    <row r="18" spans="2:40" ht="15" hidden="1" thickBot="1" x14ac:dyDescent="0.35">
      <c r="B18" s="3">
        <v>14</v>
      </c>
      <c r="C18" s="3"/>
      <c r="D18" s="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" t="str">
        <f t="shared" si="9"/>
        <v/>
      </c>
      <c r="U18" s="14" t="str">
        <f t="shared" si="1"/>
        <v/>
      </c>
      <c r="V18" s="25" t="str">
        <f t="shared" si="2"/>
        <v/>
      </c>
      <c r="W18" s="23" t="str">
        <f t="shared" si="8"/>
        <v/>
      </c>
      <c r="X18" s="24" t="str">
        <f t="shared" si="3"/>
        <v/>
      </c>
      <c r="AB18">
        <f>IF(F18=Options!$A$3,50,IF(F18=Options!$A$4,25,IF(F18=Options!$A$5,15,IF(F18=Options!$A$6,0,0))))</f>
        <v>0</v>
      </c>
      <c r="AC18">
        <f>IF(G18=Options!$B$3,0,IF(G18=Options!$B$4,5,IF(G18=Options!$B$5,10,IF(G18=Options!$B$6,20,IF(G18=Options!$B$7,20,0)))))</f>
        <v>0</v>
      </c>
      <c r="AD18">
        <f>IF(I18=Options!$D$7,2,IF(I18=Options!$D$8,4,IF(I18=Options!$D$9,6,IF(I18=Options!$D$10,8,IF(I18=Options!$D$11,10,IF(I18=Options!$D$12,12,IF(I18=Options!$D$13,14,0)))))))</f>
        <v>0</v>
      </c>
      <c r="AE18">
        <f>IF(J18=Options!$E$5,12,0)</f>
        <v>0</v>
      </c>
      <c r="AF18">
        <f t="shared" si="4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L18" s="11">
        <f t="shared" si="10"/>
        <v>0</v>
      </c>
      <c r="AM18" s="21" t="str">
        <f t="shared" si="6"/>
        <v/>
      </c>
      <c r="AN18" s="11" t="str">
        <f t="shared" si="7"/>
        <v/>
      </c>
    </row>
    <row r="19" spans="2:40" ht="15" hidden="1" thickBot="1" x14ac:dyDescent="0.35">
      <c r="B19" s="3">
        <v>15</v>
      </c>
      <c r="C19" s="3"/>
      <c r="D19" s="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 t="str">
        <f t="shared" si="9"/>
        <v/>
      </c>
      <c r="U19" s="14" t="str">
        <f t="shared" si="1"/>
        <v/>
      </c>
      <c r="V19" s="25" t="str">
        <f t="shared" si="2"/>
        <v/>
      </c>
      <c r="W19" s="23" t="str">
        <f t="shared" si="8"/>
        <v/>
      </c>
      <c r="X19" s="24" t="str">
        <f t="shared" si="3"/>
        <v/>
      </c>
      <c r="AB19">
        <f>IF(F19=Options!$A$3,50,IF(F19=Options!$A$4,25,IF(F19=Options!$A$5,15,IF(F19=Options!$A$6,0,0))))</f>
        <v>0</v>
      </c>
      <c r="AC19">
        <f>IF(G19=Options!$B$3,0,IF(G19=Options!$B$4,5,IF(G19=Options!$B$5,10,IF(G19=Options!$B$6,20,IF(G19=Options!$B$7,20,0)))))</f>
        <v>0</v>
      </c>
      <c r="AD19">
        <f>IF(I19=Options!$D$7,2,IF(I19=Options!$D$8,4,IF(I19=Options!$D$9,6,IF(I19=Options!$D$10,8,IF(I19=Options!$D$11,10,IF(I19=Options!$D$12,12,IF(I19=Options!$D$13,14,0)))))))</f>
        <v>0</v>
      </c>
      <c r="AE19">
        <f>IF(J19=Options!$E$5,12,0)</f>
        <v>0</v>
      </c>
      <c r="AF19">
        <f t="shared" si="4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L19" s="11">
        <f t="shared" si="10"/>
        <v>0</v>
      </c>
      <c r="AM19" s="21" t="str">
        <f t="shared" si="6"/>
        <v/>
      </c>
      <c r="AN19" s="11" t="str">
        <f t="shared" si="7"/>
        <v/>
      </c>
    </row>
    <row r="20" spans="2:40" ht="15" hidden="1" thickBot="1" x14ac:dyDescent="0.35">
      <c r="B20" s="3">
        <v>16</v>
      </c>
      <c r="C20" s="3"/>
      <c r="D20" s="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 t="str">
        <f t="shared" si="9"/>
        <v/>
      </c>
      <c r="U20" s="14" t="str">
        <f t="shared" si="1"/>
        <v/>
      </c>
      <c r="V20" s="25" t="str">
        <f t="shared" si="2"/>
        <v/>
      </c>
      <c r="W20" s="23" t="str">
        <f t="shared" si="8"/>
        <v/>
      </c>
      <c r="X20" s="24" t="str">
        <f t="shared" si="3"/>
        <v/>
      </c>
      <c r="AB20">
        <f>IF(F20=Options!$A$3,50,IF(F20=Options!$A$4,25,IF(F20=Options!$A$5,15,IF(F20=Options!$A$6,0,0))))</f>
        <v>0</v>
      </c>
      <c r="AC20">
        <f>IF(G20=Options!$B$3,0,IF(G20=Options!$B$4,5,IF(G20=Options!$B$5,10,IF(G20=Options!$B$6,20,IF(G20=Options!$B$7,20,0)))))</f>
        <v>0</v>
      </c>
      <c r="AD20">
        <f>IF(I20=Options!$D$7,2,IF(I20=Options!$D$8,4,IF(I20=Options!$D$9,6,IF(I20=Options!$D$10,8,IF(I20=Options!$D$11,10,IF(I20=Options!$D$12,12,IF(I20=Options!$D$13,14,0)))))))</f>
        <v>0</v>
      </c>
      <c r="AE20">
        <f>IF(J20=Options!$E$5,12,0)</f>
        <v>0</v>
      </c>
      <c r="AF20">
        <f t="shared" si="4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L20" s="11">
        <f t="shared" si="10"/>
        <v>0</v>
      </c>
      <c r="AM20" s="21" t="str">
        <f t="shared" si="6"/>
        <v/>
      </c>
      <c r="AN20" s="11" t="str">
        <f t="shared" si="7"/>
        <v/>
      </c>
    </row>
    <row r="21" spans="2:40" ht="15" hidden="1" thickBot="1" x14ac:dyDescent="0.35">
      <c r="B21" s="3">
        <v>17</v>
      </c>
      <c r="C21" s="3"/>
      <c r="D21" s="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6" t="str">
        <f t="shared" si="9"/>
        <v/>
      </c>
      <c r="U21" s="14" t="str">
        <f t="shared" si="1"/>
        <v/>
      </c>
      <c r="V21" s="25" t="str">
        <f t="shared" si="2"/>
        <v/>
      </c>
      <c r="W21" s="23" t="str">
        <f t="shared" si="8"/>
        <v/>
      </c>
      <c r="X21" s="24" t="str">
        <f t="shared" si="3"/>
        <v/>
      </c>
      <c r="AB21">
        <f>IF(F21=Options!$A$3,50,IF(F21=Options!$A$4,25,IF(F21=Options!$A$5,15,IF(F21=Options!$A$6,0,0))))</f>
        <v>0</v>
      </c>
      <c r="AC21">
        <f>IF(G21=Options!$B$3,0,IF(G21=Options!$B$4,5,IF(G21=Options!$B$5,10,IF(G21=Options!$B$6,20,IF(G21=Options!$B$7,20,0)))))</f>
        <v>0</v>
      </c>
      <c r="AD21">
        <f>IF(I21=Options!$D$7,2,IF(I21=Options!$D$8,4,IF(I21=Options!$D$9,6,IF(I21=Options!$D$10,8,IF(I21=Options!$D$11,10,IF(I21=Options!$D$12,12,IF(I21=Options!$D$13,14,0)))))))</f>
        <v>0</v>
      </c>
      <c r="AE21">
        <f>IF(J21=Options!$E$5,12,0)</f>
        <v>0</v>
      </c>
      <c r="AF21">
        <f t="shared" si="4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L21" s="11">
        <f t="shared" si="10"/>
        <v>0</v>
      </c>
      <c r="AM21" s="21" t="str">
        <f t="shared" si="6"/>
        <v/>
      </c>
      <c r="AN21" s="11" t="str">
        <f t="shared" si="7"/>
        <v/>
      </c>
    </row>
    <row r="22" spans="2:40" ht="15" hidden="1" thickBot="1" x14ac:dyDescent="0.35">
      <c r="B22" s="3">
        <v>18</v>
      </c>
      <c r="C22" s="3"/>
      <c r="D22" s="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 t="str">
        <f t="shared" si="9"/>
        <v/>
      </c>
      <c r="U22" s="14" t="str">
        <f t="shared" si="1"/>
        <v/>
      </c>
      <c r="V22" s="25" t="str">
        <f t="shared" si="2"/>
        <v/>
      </c>
      <c r="W22" s="23" t="str">
        <f t="shared" si="8"/>
        <v/>
      </c>
      <c r="X22" s="24" t="str">
        <f t="shared" si="3"/>
        <v/>
      </c>
      <c r="AB22">
        <f>IF(F22=Options!$A$3,50,IF(F22=Options!$A$4,25,IF(F22=Options!$A$5,15,IF(F22=Options!$A$6,0,0))))</f>
        <v>0</v>
      </c>
      <c r="AC22">
        <f>IF(G22=Options!$B$3,0,IF(G22=Options!$B$4,5,IF(G22=Options!$B$5,10,IF(G22=Options!$B$6,20,IF(G22=Options!$B$7,20,0)))))</f>
        <v>0</v>
      </c>
      <c r="AD22">
        <f>IF(I22=Options!$D$7,2,IF(I22=Options!$D$8,4,IF(I22=Options!$D$9,6,IF(I22=Options!$D$10,8,IF(I22=Options!$D$11,10,IF(I22=Options!$D$12,12,IF(I22=Options!$D$13,14,0)))))))</f>
        <v>0</v>
      </c>
      <c r="AE22">
        <f>IF(J22=Options!$E$5,12,0)</f>
        <v>0</v>
      </c>
      <c r="AF22">
        <f t="shared" si="4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L22" s="11">
        <f t="shared" si="10"/>
        <v>0</v>
      </c>
      <c r="AM22" s="21" t="str">
        <f t="shared" si="6"/>
        <v/>
      </c>
      <c r="AN22" s="11" t="str">
        <f t="shared" si="7"/>
        <v/>
      </c>
    </row>
    <row r="23" spans="2:40" ht="15" hidden="1" thickBot="1" x14ac:dyDescent="0.35">
      <c r="B23" s="3">
        <v>19</v>
      </c>
      <c r="C23" s="3"/>
      <c r="D23" s="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 t="str">
        <f t="shared" si="9"/>
        <v/>
      </c>
      <c r="U23" s="14" t="str">
        <f t="shared" si="1"/>
        <v/>
      </c>
      <c r="V23" s="25" t="str">
        <f t="shared" si="2"/>
        <v/>
      </c>
      <c r="W23" s="23" t="str">
        <f t="shared" si="8"/>
        <v/>
      </c>
      <c r="X23" s="24" t="str">
        <f t="shared" si="3"/>
        <v/>
      </c>
      <c r="AB23">
        <f>IF(F23=Options!$A$3,50,IF(F23=Options!$A$4,25,IF(F23=Options!$A$5,15,IF(F23=Options!$A$6,0,0))))</f>
        <v>0</v>
      </c>
      <c r="AC23">
        <f>IF(G23=Options!$B$3,0,IF(G23=Options!$B$4,5,IF(G23=Options!$B$5,10,IF(G23=Options!$B$6,20,IF(G23=Options!$B$7,20,0)))))</f>
        <v>0</v>
      </c>
      <c r="AD23">
        <f>IF(I23=Options!$D$7,2,IF(I23=Options!$D$8,4,IF(I23=Options!$D$9,6,IF(I23=Options!$D$10,8,IF(I23=Options!$D$11,10,IF(I23=Options!$D$12,12,IF(I23=Options!$D$13,14,0)))))))</f>
        <v>0</v>
      </c>
      <c r="AE23">
        <f>IF(J23=Options!$E$5,12,0)</f>
        <v>0</v>
      </c>
      <c r="AF23">
        <f t="shared" si="4"/>
        <v>0</v>
      </c>
      <c r="AG23">
        <f t="shared" si="5"/>
        <v>0</v>
      </c>
      <c r="AH23">
        <f t="shared" si="5"/>
        <v>0</v>
      </c>
      <c r="AI23">
        <f t="shared" si="5"/>
        <v>0</v>
      </c>
      <c r="AJ23">
        <f t="shared" si="5"/>
        <v>0</v>
      </c>
      <c r="AL23" s="11">
        <f t="shared" si="10"/>
        <v>0</v>
      </c>
      <c r="AM23" s="21" t="str">
        <f t="shared" si="6"/>
        <v/>
      </c>
      <c r="AN23" s="11" t="str">
        <f t="shared" si="7"/>
        <v/>
      </c>
    </row>
    <row r="24" spans="2:40" ht="15" hidden="1" thickBot="1" x14ac:dyDescent="0.35">
      <c r="B24" s="3">
        <v>20</v>
      </c>
      <c r="C24" s="3"/>
      <c r="D24" s="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 t="str">
        <f t="shared" si="9"/>
        <v/>
      </c>
      <c r="U24" s="14" t="str">
        <f t="shared" si="1"/>
        <v/>
      </c>
      <c r="V24" s="25" t="str">
        <f t="shared" si="2"/>
        <v/>
      </c>
      <c r="W24" s="23" t="str">
        <f t="shared" si="8"/>
        <v/>
      </c>
      <c r="X24" s="24" t="str">
        <f t="shared" si="3"/>
        <v/>
      </c>
      <c r="AB24">
        <f>IF(F24=Options!$A$3,50,IF(F24=Options!$A$4,25,IF(F24=Options!$A$5,15,IF(F24=Options!$A$6,0,0))))</f>
        <v>0</v>
      </c>
      <c r="AC24">
        <f>IF(G24=Options!$B$3,0,IF(G24=Options!$B$4,5,IF(G24=Options!$B$5,10,IF(G24=Options!$B$6,20,IF(G24=Options!$B$7,20,0)))))</f>
        <v>0</v>
      </c>
      <c r="AD24">
        <f>IF(I24=Options!$D$7,2,IF(I24=Options!$D$8,4,IF(I24=Options!$D$9,6,IF(I24=Options!$D$10,8,IF(I24=Options!$D$11,10,IF(I24=Options!$D$12,12,IF(I24=Options!$D$13,14,0)))))))</f>
        <v>0</v>
      </c>
      <c r="AE24">
        <f>IF(J24=Options!$E$5,12,0)</f>
        <v>0</v>
      </c>
      <c r="AF24">
        <f t="shared" si="4"/>
        <v>0</v>
      </c>
      <c r="AG24">
        <f t="shared" si="5"/>
        <v>0</v>
      </c>
      <c r="AH24">
        <f t="shared" si="5"/>
        <v>0</v>
      </c>
      <c r="AI24">
        <f t="shared" si="5"/>
        <v>0</v>
      </c>
      <c r="AJ24">
        <f t="shared" si="5"/>
        <v>0</v>
      </c>
      <c r="AL24" s="11">
        <f t="shared" si="10"/>
        <v>0</v>
      </c>
      <c r="AM24" s="21" t="str">
        <f t="shared" si="6"/>
        <v/>
      </c>
      <c r="AN24" s="11" t="str">
        <f t="shared" si="7"/>
        <v/>
      </c>
    </row>
    <row r="25" spans="2:40" ht="15" hidden="1" thickBot="1" x14ac:dyDescent="0.35">
      <c r="B25" s="3">
        <v>21</v>
      </c>
      <c r="C25" s="3"/>
      <c r="D25" s="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6" t="str">
        <f t="shared" si="9"/>
        <v/>
      </c>
      <c r="U25" s="14" t="str">
        <f t="shared" si="1"/>
        <v/>
      </c>
      <c r="V25" s="25" t="str">
        <f t="shared" si="2"/>
        <v/>
      </c>
      <c r="W25" s="23" t="str">
        <f t="shared" si="8"/>
        <v/>
      </c>
      <c r="X25" s="24" t="str">
        <f t="shared" si="3"/>
        <v/>
      </c>
      <c r="AB25">
        <f>IF(F25=Options!$A$3,50,IF(F25=Options!$A$4,25,IF(F25=Options!$A$5,15,IF(F25=Options!$A$6,0,0))))</f>
        <v>0</v>
      </c>
      <c r="AC25">
        <f>IF(G25=Options!$B$3,0,IF(G25=Options!$B$4,5,IF(G25=Options!$B$5,10,IF(G25=Options!$B$6,20,IF(G25=Options!$B$7,20,0)))))</f>
        <v>0</v>
      </c>
      <c r="AD25">
        <f>IF(I25=Options!$D$7,2,IF(I25=Options!$D$8,4,IF(I25=Options!$D$9,6,IF(I25=Options!$D$10,8,IF(I25=Options!$D$11,10,IF(I25=Options!$D$12,12,IF(I25=Options!$D$13,14,0)))))))</f>
        <v>0</v>
      </c>
      <c r="AE25">
        <f>IF(J25=Options!$E$5,12,0)</f>
        <v>0</v>
      </c>
      <c r="AF25">
        <f t="shared" si="4"/>
        <v>0</v>
      </c>
      <c r="AG25">
        <f t="shared" si="5"/>
        <v>0</v>
      </c>
      <c r="AH25">
        <f t="shared" si="5"/>
        <v>0</v>
      </c>
      <c r="AI25">
        <f t="shared" si="5"/>
        <v>0</v>
      </c>
      <c r="AJ25">
        <f t="shared" si="5"/>
        <v>0</v>
      </c>
      <c r="AL25" s="11">
        <f t="shared" si="10"/>
        <v>0</v>
      </c>
      <c r="AM25" s="21" t="str">
        <f t="shared" si="6"/>
        <v/>
      </c>
      <c r="AN25" s="11" t="str">
        <f t="shared" si="7"/>
        <v/>
      </c>
    </row>
    <row r="26" spans="2:40" ht="15" hidden="1" thickBot="1" x14ac:dyDescent="0.35">
      <c r="B26" s="3">
        <v>22</v>
      </c>
      <c r="C26" s="3"/>
      <c r="D26" s="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 t="str">
        <f t="shared" si="9"/>
        <v/>
      </c>
      <c r="U26" s="14" t="str">
        <f t="shared" si="1"/>
        <v/>
      </c>
      <c r="V26" s="25" t="str">
        <f t="shared" si="2"/>
        <v/>
      </c>
      <c r="W26" s="23" t="str">
        <f t="shared" si="8"/>
        <v/>
      </c>
      <c r="X26" s="24" t="str">
        <f t="shared" si="3"/>
        <v/>
      </c>
      <c r="AB26">
        <f>IF(F26=Options!$A$3,50,IF(F26=Options!$A$4,25,IF(F26=Options!$A$5,15,IF(F26=Options!$A$6,0,0))))</f>
        <v>0</v>
      </c>
      <c r="AC26">
        <f>IF(G26=Options!$B$3,0,IF(G26=Options!$B$4,5,IF(G26=Options!$B$5,10,IF(G26=Options!$B$6,20,IF(G26=Options!$B$7,20,0)))))</f>
        <v>0</v>
      </c>
      <c r="AD26">
        <f>IF(I26=Options!$D$7,2,IF(I26=Options!$D$8,4,IF(I26=Options!$D$9,6,IF(I26=Options!$D$10,8,IF(I26=Options!$D$11,10,IF(I26=Options!$D$12,12,IF(I26=Options!$D$13,14,0)))))))</f>
        <v>0</v>
      </c>
      <c r="AE26">
        <f>IF(J26=Options!$E$5,12,0)</f>
        <v>0</v>
      </c>
      <c r="AF26">
        <f t="shared" si="4"/>
        <v>0</v>
      </c>
      <c r="AG26">
        <f t="shared" si="5"/>
        <v>0</v>
      </c>
      <c r="AH26">
        <f t="shared" si="5"/>
        <v>0</v>
      </c>
      <c r="AI26">
        <f t="shared" si="5"/>
        <v>0</v>
      </c>
      <c r="AJ26">
        <f t="shared" si="5"/>
        <v>0</v>
      </c>
      <c r="AL26" s="11">
        <f t="shared" si="10"/>
        <v>0</v>
      </c>
      <c r="AM26" s="21" t="str">
        <f t="shared" si="6"/>
        <v/>
      </c>
      <c r="AN26" s="11" t="str">
        <f t="shared" si="7"/>
        <v/>
      </c>
    </row>
    <row r="27" spans="2:40" ht="15" hidden="1" thickBot="1" x14ac:dyDescent="0.35">
      <c r="B27" s="3">
        <v>23</v>
      </c>
      <c r="C27" s="3"/>
      <c r="D27" s="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" t="str">
        <f t="shared" si="9"/>
        <v/>
      </c>
      <c r="U27" s="14" t="str">
        <f t="shared" si="1"/>
        <v/>
      </c>
      <c r="V27" s="25" t="str">
        <f t="shared" si="2"/>
        <v/>
      </c>
      <c r="W27" s="23" t="str">
        <f t="shared" si="8"/>
        <v/>
      </c>
      <c r="X27" s="24" t="str">
        <f t="shared" si="3"/>
        <v/>
      </c>
      <c r="AB27">
        <f>IF(F27=Options!$A$3,50,IF(F27=Options!$A$4,25,IF(F27=Options!$A$5,15,IF(F27=Options!$A$6,0,0))))</f>
        <v>0</v>
      </c>
      <c r="AC27">
        <f>IF(G27=Options!$B$3,0,IF(G27=Options!$B$4,5,IF(G27=Options!$B$5,10,IF(G27=Options!$B$6,20,IF(G27=Options!$B$7,20,0)))))</f>
        <v>0</v>
      </c>
      <c r="AD27">
        <f>IF(I27=Options!$D$7,2,IF(I27=Options!$D$8,4,IF(I27=Options!$D$9,6,IF(I27=Options!$D$10,8,IF(I27=Options!$D$11,10,IF(I27=Options!$D$12,12,IF(I27=Options!$D$13,14,0)))))))</f>
        <v>0</v>
      </c>
      <c r="AE27">
        <f>IF(J27=Options!$E$5,12,0)</f>
        <v>0</v>
      </c>
      <c r="AF27">
        <f t="shared" si="4"/>
        <v>0</v>
      </c>
      <c r="AG27">
        <f t="shared" si="5"/>
        <v>0</v>
      </c>
      <c r="AH27">
        <f t="shared" si="5"/>
        <v>0</v>
      </c>
      <c r="AI27">
        <f t="shared" si="5"/>
        <v>0</v>
      </c>
      <c r="AJ27">
        <f t="shared" si="5"/>
        <v>0</v>
      </c>
      <c r="AL27" s="11">
        <f t="shared" si="10"/>
        <v>0</v>
      </c>
      <c r="AM27" s="21" t="str">
        <f t="shared" si="6"/>
        <v/>
      </c>
      <c r="AN27" s="11" t="str">
        <f t="shared" si="7"/>
        <v/>
      </c>
    </row>
    <row r="28" spans="2:40" ht="15" hidden="1" thickBot="1" x14ac:dyDescent="0.35">
      <c r="B28" s="3">
        <v>24</v>
      </c>
      <c r="C28" s="3"/>
      <c r="D28" s="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" t="str">
        <f t="shared" si="9"/>
        <v/>
      </c>
      <c r="U28" s="14" t="str">
        <f t="shared" si="1"/>
        <v/>
      </c>
      <c r="V28" s="25" t="str">
        <f t="shared" si="2"/>
        <v/>
      </c>
      <c r="W28" s="23" t="str">
        <f t="shared" si="8"/>
        <v/>
      </c>
      <c r="X28" s="24" t="str">
        <f t="shared" si="3"/>
        <v/>
      </c>
      <c r="AB28">
        <f>IF(F28=Options!$A$3,50,IF(F28=Options!$A$4,25,IF(F28=Options!$A$5,15,IF(F28=Options!$A$6,0,0))))</f>
        <v>0</v>
      </c>
      <c r="AC28">
        <f>IF(G28=Options!$B$3,0,IF(G28=Options!$B$4,5,IF(G28=Options!$B$5,10,IF(G28=Options!$B$6,20,IF(G28=Options!$B$7,20,0)))))</f>
        <v>0</v>
      </c>
      <c r="AD28">
        <f>IF(I28=Options!$D$7,2,IF(I28=Options!$D$8,4,IF(I28=Options!$D$9,6,IF(I28=Options!$D$10,8,IF(I28=Options!$D$11,10,IF(I28=Options!$D$12,12,IF(I28=Options!$D$13,14,0)))))))</f>
        <v>0</v>
      </c>
      <c r="AE28">
        <f>IF(J28=Options!$E$5,12,0)</f>
        <v>0</v>
      </c>
      <c r="AF28">
        <f t="shared" si="4"/>
        <v>0</v>
      </c>
      <c r="AG28">
        <f t="shared" si="5"/>
        <v>0</v>
      </c>
      <c r="AH28">
        <f t="shared" si="5"/>
        <v>0</v>
      </c>
      <c r="AI28">
        <f t="shared" si="5"/>
        <v>0</v>
      </c>
      <c r="AJ28">
        <f t="shared" si="5"/>
        <v>0</v>
      </c>
      <c r="AL28" s="11">
        <f t="shared" si="10"/>
        <v>0</v>
      </c>
      <c r="AM28" s="21" t="str">
        <f t="shared" si="6"/>
        <v/>
      </c>
      <c r="AN28" s="11" t="str">
        <f t="shared" si="7"/>
        <v/>
      </c>
    </row>
    <row r="29" spans="2:40" ht="15" hidden="1" thickBot="1" x14ac:dyDescent="0.35">
      <c r="B29" s="3">
        <v>25</v>
      </c>
      <c r="C29" s="3"/>
      <c r="D29" s="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" t="str">
        <f t="shared" si="9"/>
        <v/>
      </c>
      <c r="U29" s="14" t="str">
        <f t="shared" si="1"/>
        <v/>
      </c>
      <c r="V29" s="25" t="str">
        <f t="shared" si="2"/>
        <v/>
      </c>
      <c r="W29" s="23" t="str">
        <f t="shared" si="8"/>
        <v/>
      </c>
      <c r="X29" s="24" t="str">
        <f t="shared" si="3"/>
        <v/>
      </c>
      <c r="AB29">
        <f>IF(F29=Options!$A$3,50,IF(F29=Options!$A$4,25,IF(F29=Options!$A$5,15,IF(F29=Options!$A$6,0,0))))</f>
        <v>0</v>
      </c>
      <c r="AC29">
        <f>IF(G29=Options!$B$3,0,IF(G29=Options!$B$4,5,IF(G29=Options!$B$5,10,IF(G29=Options!$B$6,20,IF(G29=Options!$B$7,20,0)))))</f>
        <v>0</v>
      </c>
      <c r="AD29">
        <f>IF(I29=Options!$D$7,2,IF(I29=Options!$D$8,4,IF(I29=Options!$D$9,6,IF(I29=Options!$D$10,8,IF(I29=Options!$D$11,10,IF(I29=Options!$D$12,12,IF(I29=Options!$D$13,14,0)))))))</f>
        <v>0</v>
      </c>
      <c r="AE29">
        <f>IF(J29=Options!$E$5,12,0)</f>
        <v>0</v>
      </c>
      <c r="AF29">
        <f t="shared" si="4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L29" s="11">
        <f t="shared" si="10"/>
        <v>0</v>
      </c>
      <c r="AM29" s="21" t="str">
        <f t="shared" si="6"/>
        <v/>
      </c>
      <c r="AN29" s="11" t="str">
        <f t="shared" si="7"/>
        <v/>
      </c>
    </row>
    <row r="30" spans="2:40" ht="15" hidden="1" thickBot="1" x14ac:dyDescent="0.35">
      <c r="B30" s="3">
        <v>26</v>
      </c>
      <c r="C30" s="3"/>
      <c r="D30" s="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" t="str">
        <f t="shared" si="9"/>
        <v/>
      </c>
      <c r="U30" s="14" t="str">
        <f t="shared" si="1"/>
        <v/>
      </c>
      <c r="V30" s="25" t="str">
        <f t="shared" si="2"/>
        <v/>
      </c>
      <c r="W30" s="23" t="str">
        <f t="shared" si="8"/>
        <v/>
      </c>
      <c r="X30" s="24" t="str">
        <f t="shared" si="3"/>
        <v/>
      </c>
      <c r="AB30">
        <f>IF(F30=Options!$A$3,50,IF(F30=Options!$A$4,25,IF(F30=Options!$A$5,15,IF(F30=Options!$A$6,0,0))))</f>
        <v>0</v>
      </c>
      <c r="AC30">
        <f>IF(G30=Options!$B$3,0,IF(G30=Options!$B$4,5,IF(G30=Options!$B$5,10,IF(G30=Options!$B$6,20,IF(G30=Options!$B$7,20,0)))))</f>
        <v>0</v>
      </c>
      <c r="AD30">
        <f>IF(I30=Options!$D$7,2,IF(I30=Options!$D$8,4,IF(I30=Options!$D$9,6,IF(I30=Options!$D$10,8,IF(I30=Options!$D$11,10,IF(I30=Options!$D$12,12,IF(I30=Options!$D$13,14,0)))))))</f>
        <v>0</v>
      </c>
      <c r="AE30">
        <f>IF(J30=Options!$E$5,12,0)</f>
        <v>0</v>
      </c>
      <c r="AF30">
        <f t="shared" si="4"/>
        <v>0</v>
      </c>
      <c r="AG30">
        <f t="shared" si="5"/>
        <v>0</v>
      </c>
      <c r="AH30">
        <f t="shared" si="5"/>
        <v>0</v>
      </c>
      <c r="AI30">
        <f t="shared" si="5"/>
        <v>0</v>
      </c>
      <c r="AJ30">
        <f t="shared" si="5"/>
        <v>0</v>
      </c>
      <c r="AL30" s="11">
        <f t="shared" si="10"/>
        <v>0</v>
      </c>
      <c r="AM30" s="21" t="str">
        <f t="shared" si="6"/>
        <v/>
      </c>
      <c r="AN30" s="11" t="str">
        <f t="shared" si="7"/>
        <v/>
      </c>
    </row>
    <row r="31" spans="2:40" ht="15" hidden="1" thickBot="1" x14ac:dyDescent="0.35">
      <c r="B31" s="3">
        <v>27</v>
      </c>
      <c r="C31" s="3"/>
      <c r="D31" s="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 t="str">
        <f t="shared" si="9"/>
        <v/>
      </c>
      <c r="U31" s="14" t="str">
        <f t="shared" si="1"/>
        <v/>
      </c>
      <c r="V31" s="25" t="str">
        <f t="shared" si="2"/>
        <v/>
      </c>
      <c r="W31" s="23" t="str">
        <f t="shared" si="8"/>
        <v/>
      </c>
      <c r="X31" s="24" t="str">
        <f t="shared" si="3"/>
        <v/>
      </c>
      <c r="AB31">
        <f>IF(F31=Options!$A$3,50,IF(F31=Options!$A$4,25,IF(F31=Options!$A$5,15,IF(F31=Options!$A$6,0,0))))</f>
        <v>0</v>
      </c>
      <c r="AC31">
        <f>IF(G31=Options!$B$3,0,IF(G31=Options!$B$4,5,IF(G31=Options!$B$5,10,IF(G31=Options!$B$6,20,IF(G31=Options!$B$7,20,0)))))</f>
        <v>0</v>
      </c>
      <c r="AD31">
        <f>IF(I31=Options!$D$7,2,IF(I31=Options!$D$8,4,IF(I31=Options!$D$9,6,IF(I31=Options!$D$10,8,IF(I31=Options!$D$11,10,IF(I31=Options!$D$12,12,IF(I31=Options!$D$13,14,0)))))))</f>
        <v>0</v>
      </c>
      <c r="AE31">
        <f>IF(J31=Options!$E$5,12,0)</f>
        <v>0</v>
      </c>
      <c r="AF31">
        <f t="shared" si="4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L31" s="11">
        <f t="shared" si="10"/>
        <v>0</v>
      </c>
      <c r="AM31" s="21" t="str">
        <f t="shared" si="6"/>
        <v/>
      </c>
      <c r="AN31" s="11" t="str">
        <f t="shared" si="7"/>
        <v/>
      </c>
    </row>
    <row r="32" spans="2:40" ht="15" hidden="1" thickBot="1" x14ac:dyDescent="0.35">
      <c r="B32" s="3">
        <v>28</v>
      </c>
      <c r="C32" s="3"/>
      <c r="D32" s="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 t="str">
        <f t="shared" si="9"/>
        <v/>
      </c>
      <c r="U32" s="14" t="str">
        <f t="shared" si="1"/>
        <v/>
      </c>
      <c r="V32" s="25" t="str">
        <f t="shared" si="2"/>
        <v/>
      </c>
      <c r="W32" s="23" t="str">
        <f t="shared" si="8"/>
        <v/>
      </c>
      <c r="X32" s="24" t="str">
        <f t="shared" si="3"/>
        <v/>
      </c>
      <c r="AB32">
        <f>IF(F32=Options!$A$3,50,IF(F32=Options!$A$4,25,IF(F32=Options!$A$5,15,IF(F32=Options!$A$6,0,0))))</f>
        <v>0</v>
      </c>
      <c r="AC32">
        <f>IF(G32=Options!$B$3,0,IF(G32=Options!$B$4,5,IF(G32=Options!$B$5,10,IF(G32=Options!$B$6,20,IF(G32=Options!$B$7,20,0)))))</f>
        <v>0</v>
      </c>
      <c r="AD32">
        <f>IF(I32=Options!$D$7,2,IF(I32=Options!$D$8,4,IF(I32=Options!$D$9,6,IF(I32=Options!$D$10,8,IF(I32=Options!$D$11,10,IF(I32=Options!$D$12,12,IF(I32=Options!$D$13,14,0)))))))</f>
        <v>0</v>
      </c>
      <c r="AE32">
        <f>IF(J32=Options!$E$5,12,0)</f>
        <v>0</v>
      </c>
      <c r="AF32">
        <f t="shared" si="4"/>
        <v>0</v>
      </c>
      <c r="AG32">
        <f t="shared" si="5"/>
        <v>0</v>
      </c>
      <c r="AH32">
        <f t="shared" si="5"/>
        <v>0</v>
      </c>
      <c r="AI32">
        <f t="shared" si="5"/>
        <v>0</v>
      </c>
      <c r="AJ32">
        <f t="shared" si="5"/>
        <v>0</v>
      </c>
      <c r="AL32" s="11">
        <f t="shared" si="10"/>
        <v>0</v>
      </c>
      <c r="AM32" s="21" t="str">
        <f t="shared" si="6"/>
        <v/>
      </c>
      <c r="AN32" s="11" t="str">
        <f t="shared" si="7"/>
        <v/>
      </c>
    </row>
    <row r="33" spans="2:40" ht="15" hidden="1" thickBot="1" x14ac:dyDescent="0.35">
      <c r="B33" s="3">
        <v>29</v>
      </c>
      <c r="C33" s="3"/>
      <c r="D33" s="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 t="str">
        <f t="shared" si="9"/>
        <v/>
      </c>
      <c r="U33" s="14" t="str">
        <f t="shared" si="1"/>
        <v/>
      </c>
      <c r="V33" s="25" t="str">
        <f t="shared" si="2"/>
        <v/>
      </c>
      <c r="W33" s="23" t="str">
        <f t="shared" si="8"/>
        <v/>
      </c>
      <c r="X33" s="24" t="str">
        <f t="shared" si="3"/>
        <v/>
      </c>
      <c r="AB33">
        <f>IF(F33=Options!$A$3,50,IF(F33=Options!$A$4,25,IF(F33=Options!$A$5,15,IF(F33=Options!$A$6,0,0))))</f>
        <v>0</v>
      </c>
      <c r="AC33">
        <f>IF(G33=Options!$B$3,0,IF(G33=Options!$B$4,5,IF(G33=Options!$B$5,10,IF(G33=Options!$B$6,20,IF(G33=Options!$B$7,20,0)))))</f>
        <v>0</v>
      </c>
      <c r="AD33">
        <f>IF(I33=Options!$D$7,2,IF(I33=Options!$D$8,4,IF(I33=Options!$D$9,6,IF(I33=Options!$D$10,8,IF(I33=Options!$D$11,10,IF(I33=Options!$D$12,12,IF(I33=Options!$D$13,14,0)))))))</f>
        <v>0</v>
      </c>
      <c r="AE33">
        <f>IF(J33=Options!$E$5,12,0)</f>
        <v>0</v>
      </c>
      <c r="AF33">
        <f t="shared" si="4"/>
        <v>0</v>
      </c>
      <c r="AG33">
        <f t="shared" si="5"/>
        <v>0</v>
      </c>
      <c r="AH33">
        <f t="shared" si="5"/>
        <v>0</v>
      </c>
      <c r="AI33">
        <f t="shared" si="5"/>
        <v>0</v>
      </c>
      <c r="AJ33">
        <f t="shared" si="5"/>
        <v>0</v>
      </c>
      <c r="AL33" s="11">
        <f t="shared" si="10"/>
        <v>0</v>
      </c>
      <c r="AM33" s="21" t="str">
        <f t="shared" si="6"/>
        <v/>
      </c>
      <c r="AN33" s="11" t="str">
        <f t="shared" si="7"/>
        <v/>
      </c>
    </row>
    <row r="34" spans="2:40" ht="15" hidden="1" thickBot="1" x14ac:dyDescent="0.35">
      <c r="B34" s="3">
        <v>30</v>
      </c>
      <c r="C34" s="3"/>
      <c r="D34" s="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" t="str">
        <f t="shared" si="9"/>
        <v/>
      </c>
      <c r="U34" s="14" t="str">
        <f t="shared" si="1"/>
        <v/>
      </c>
      <c r="V34" s="25" t="str">
        <f t="shared" si="2"/>
        <v/>
      </c>
      <c r="W34" s="23" t="str">
        <f t="shared" si="8"/>
        <v/>
      </c>
      <c r="X34" s="24" t="str">
        <f t="shared" si="3"/>
        <v/>
      </c>
      <c r="AB34">
        <f>IF(F34=Options!$A$3,50,IF(F34=Options!$A$4,25,IF(F34=Options!$A$5,15,IF(F34=Options!$A$6,0,0))))</f>
        <v>0</v>
      </c>
      <c r="AC34">
        <f>IF(G34=Options!$B$3,0,IF(G34=Options!$B$4,5,IF(G34=Options!$B$5,10,IF(G34=Options!$B$6,20,IF(G34=Options!$B$7,20,0)))))</f>
        <v>0</v>
      </c>
      <c r="AD34">
        <f>IF(I34=Options!$D$7,2,IF(I34=Options!$D$8,4,IF(I34=Options!$D$9,6,IF(I34=Options!$D$10,8,IF(I34=Options!$D$11,10,IF(I34=Options!$D$12,12,IF(I34=Options!$D$13,14,0)))))))</f>
        <v>0</v>
      </c>
      <c r="AE34">
        <f>IF(J34=Options!$E$5,12,0)</f>
        <v>0</v>
      </c>
      <c r="AF34">
        <f t="shared" si="4"/>
        <v>0</v>
      </c>
      <c r="AG34">
        <f t="shared" si="5"/>
        <v>0</v>
      </c>
      <c r="AH34">
        <f t="shared" si="5"/>
        <v>0</v>
      </c>
      <c r="AI34">
        <f t="shared" si="5"/>
        <v>0</v>
      </c>
      <c r="AJ34">
        <f t="shared" si="5"/>
        <v>0</v>
      </c>
      <c r="AL34" s="11">
        <f t="shared" si="10"/>
        <v>0</v>
      </c>
      <c r="AM34" s="21" t="str">
        <f t="shared" si="6"/>
        <v/>
      </c>
      <c r="AN34" s="11" t="str">
        <f t="shared" si="7"/>
        <v/>
      </c>
    </row>
    <row r="35" spans="2:40" ht="15" hidden="1" thickBot="1" x14ac:dyDescent="0.35">
      <c r="B35" s="3">
        <v>31</v>
      </c>
      <c r="C35" s="3"/>
      <c r="D35" s="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 t="str">
        <f t="shared" si="9"/>
        <v/>
      </c>
      <c r="U35" s="14" t="str">
        <f t="shared" si="1"/>
        <v/>
      </c>
      <c r="V35" s="25" t="str">
        <f t="shared" si="2"/>
        <v/>
      </c>
      <c r="W35" s="23" t="str">
        <f t="shared" si="8"/>
        <v/>
      </c>
      <c r="X35" s="24" t="str">
        <f t="shared" si="3"/>
        <v/>
      </c>
      <c r="AB35">
        <f>IF(F35=Options!$A$3,50,IF(F35=Options!$A$4,25,IF(F35=Options!$A$5,15,IF(F35=Options!$A$6,0,0))))</f>
        <v>0</v>
      </c>
      <c r="AC35">
        <f>IF(G35=Options!$B$3,0,IF(G35=Options!$B$4,5,IF(G35=Options!$B$5,10,IF(G35=Options!$B$6,20,IF(G35=Options!$B$7,20,0)))))</f>
        <v>0</v>
      </c>
      <c r="AD35">
        <f>IF(I35=Options!$D$7,2,IF(I35=Options!$D$8,4,IF(I35=Options!$D$9,6,IF(I35=Options!$D$10,8,IF(I35=Options!$D$11,10,IF(I35=Options!$D$12,12,IF(I35=Options!$D$13,14,0)))))))</f>
        <v>0</v>
      </c>
      <c r="AE35">
        <f>IF(J35=Options!$E$5,12,0)</f>
        <v>0</v>
      </c>
      <c r="AF35">
        <f t="shared" si="4"/>
        <v>0</v>
      </c>
      <c r="AG35">
        <f t="shared" si="5"/>
        <v>0</v>
      </c>
      <c r="AH35">
        <f t="shared" si="5"/>
        <v>0</v>
      </c>
      <c r="AI35">
        <f t="shared" si="5"/>
        <v>0</v>
      </c>
      <c r="AJ35">
        <f t="shared" si="5"/>
        <v>0</v>
      </c>
      <c r="AL35" s="11">
        <f t="shared" si="10"/>
        <v>0</v>
      </c>
      <c r="AM35" s="21" t="str">
        <f t="shared" si="6"/>
        <v/>
      </c>
      <c r="AN35" s="11" t="str">
        <f t="shared" si="7"/>
        <v/>
      </c>
    </row>
    <row r="36" spans="2:40" ht="15" hidden="1" thickBot="1" x14ac:dyDescent="0.35">
      <c r="B36" s="3">
        <v>32</v>
      </c>
      <c r="C36" s="3"/>
      <c r="D36" s="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 t="str">
        <f t="shared" si="9"/>
        <v/>
      </c>
      <c r="U36" s="14" t="str">
        <f t="shared" si="1"/>
        <v/>
      </c>
      <c r="V36" s="25" t="str">
        <f t="shared" si="2"/>
        <v/>
      </c>
      <c r="W36" s="23" t="str">
        <f t="shared" si="8"/>
        <v/>
      </c>
      <c r="X36" s="24" t="str">
        <f t="shared" si="3"/>
        <v/>
      </c>
      <c r="AB36">
        <f>IF(F36=Options!$A$3,50,IF(F36=Options!$A$4,25,IF(F36=Options!$A$5,15,IF(F36=Options!$A$6,0,0))))</f>
        <v>0</v>
      </c>
      <c r="AC36">
        <f>IF(G36=Options!$B$3,0,IF(G36=Options!$B$4,5,IF(G36=Options!$B$5,10,IF(G36=Options!$B$6,20,IF(G36=Options!$B$7,20,0)))))</f>
        <v>0</v>
      </c>
      <c r="AD36">
        <f>IF(I36=Options!$D$7,2,IF(I36=Options!$D$8,4,IF(I36=Options!$D$9,6,IF(I36=Options!$D$10,8,IF(I36=Options!$D$11,10,IF(I36=Options!$D$12,12,IF(I36=Options!$D$13,14,0)))))))</f>
        <v>0</v>
      </c>
      <c r="AE36">
        <f>IF(J36=Options!$E$5,12,0)</f>
        <v>0</v>
      </c>
      <c r="AF36">
        <f t="shared" si="4"/>
        <v>0</v>
      </c>
      <c r="AG36">
        <f t="shared" si="5"/>
        <v>0</v>
      </c>
      <c r="AH36">
        <f t="shared" si="5"/>
        <v>0</v>
      </c>
      <c r="AI36">
        <f t="shared" si="5"/>
        <v>0</v>
      </c>
      <c r="AJ36">
        <f t="shared" si="5"/>
        <v>0</v>
      </c>
      <c r="AL36" s="11">
        <f t="shared" si="10"/>
        <v>0</v>
      </c>
      <c r="AM36" s="21" t="str">
        <f t="shared" si="6"/>
        <v/>
      </c>
      <c r="AN36" s="11" t="str">
        <f t="shared" si="7"/>
        <v/>
      </c>
    </row>
    <row r="37" spans="2:40" ht="15" hidden="1" thickBot="1" x14ac:dyDescent="0.35">
      <c r="B37" s="3">
        <v>33</v>
      </c>
      <c r="C37" s="3"/>
      <c r="D37" s="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6" t="str">
        <f t="shared" si="9"/>
        <v/>
      </c>
      <c r="U37" s="14" t="str">
        <f t="shared" si="1"/>
        <v/>
      </c>
      <c r="V37" s="25" t="str">
        <f t="shared" si="2"/>
        <v/>
      </c>
      <c r="W37" s="23" t="str">
        <f t="shared" si="8"/>
        <v/>
      </c>
      <c r="X37" s="24" t="str">
        <f t="shared" si="3"/>
        <v/>
      </c>
      <c r="AB37">
        <f>IF(F37=Options!$A$3,50,IF(F37=Options!$A$4,25,IF(F37=Options!$A$5,15,IF(F37=Options!$A$6,0,0))))</f>
        <v>0</v>
      </c>
      <c r="AC37">
        <f>IF(G37=Options!$B$3,0,IF(G37=Options!$B$4,5,IF(G37=Options!$B$5,10,IF(G37=Options!$B$6,20,IF(G37=Options!$B$7,20,0)))))</f>
        <v>0</v>
      </c>
      <c r="AD37">
        <f>IF(I37=Options!$D$7,2,IF(I37=Options!$D$8,4,IF(I37=Options!$D$9,6,IF(I37=Options!$D$10,8,IF(I37=Options!$D$11,10,IF(I37=Options!$D$12,12,IF(I37=Options!$D$13,14,0)))))))</f>
        <v>0</v>
      </c>
      <c r="AE37">
        <f>IF(J37=Options!$E$5,12,0)</f>
        <v>0</v>
      </c>
      <c r="AF37">
        <f t="shared" si="4"/>
        <v>0</v>
      </c>
      <c r="AG37">
        <f t="shared" si="5"/>
        <v>0</v>
      </c>
      <c r="AH37">
        <f t="shared" si="5"/>
        <v>0</v>
      </c>
      <c r="AI37">
        <f t="shared" si="5"/>
        <v>0</v>
      </c>
      <c r="AJ37">
        <f t="shared" si="5"/>
        <v>0</v>
      </c>
      <c r="AL37" s="11">
        <f t="shared" si="10"/>
        <v>0</v>
      </c>
      <c r="AM37" s="21" t="str">
        <f t="shared" si="6"/>
        <v/>
      </c>
      <c r="AN37" s="11" t="str">
        <f t="shared" si="7"/>
        <v/>
      </c>
    </row>
    <row r="38" spans="2:40" ht="15" hidden="1" thickBot="1" x14ac:dyDescent="0.35">
      <c r="B38" s="3">
        <v>34</v>
      </c>
      <c r="C38" s="3"/>
      <c r="D38" s="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 t="str">
        <f t="shared" si="9"/>
        <v/>
      </c>
      <c r="U38" s="14" t="str">
        <f t="shared" si="1"/>
        <v/>
      </c>
      <c r="V38" s="25" t="str">
        <f t="shared" si="2"/>
        <v/>
      </c>
      <c r="W38" s="23" t="str">
        <f t="shared" si="8"/>
        <v/>
      </c>
      <c r="X38" s="24" t="str">
        <f t="shared" si="3"/>
        <v/>
      </c>
      <c r="AB38">
        <f>IF(F38=Options!$A$3,50,IF(F38=Options!$A$4,25,IF(F38=Options!$A$5,15,IF(F38=Options!$A$6,0,0))))</f>
        <v>0</v>
      </c>
      <c r="AC38">
        <f>IF(G38=Options!$B$3,0,IF(G38=Options!$B$4,5,IF(G38=Options!$B$5,10,IF(G38=Options!$B$6,20,IF(G38=Options!$B$7,20,0)))))</f>
        <v>0</v>
      </c>
      <c r="AD38">
        <f>IF(I38=Options!$D$7,2,IF(I38=Options!$D$8,4,IF(I38=Options!$D$9,6,IF(I38=Options!$D$10,8,IF(I38=Options!$D$11,10,IF(I38=Options!$D$12,12,IF(I38=Options!$D$13,14,0)))))))</f>
        <v>0</v>
      </c>
      <c r="AE38">
        <f>IF(J38=Options!$E$5,12,0)</f>
        <v>0</v>
      </c>
      <c r="AF38">
        <f t="shared" si="4"/>
        <v>0</v>
      </c>
      <c r="AG38">
        <f t="shared" si="5"/>
        <v>0</v>
      </c>
      <c r="AH38">
        <f t="shared" si="5"/>
        <v>0</v>
      </c>
      <c r="AI38">
        <f t="shared" si="5"/>
        <v>0</v>
      </c>
      <c r="AJ38">
        <f t="shared" si="5"/>
        <v>0</v>
      </c>
      <c r="AL38" s="11">
        <f t="shared" si="10"/>
        <v>0</v>
      </c>
      <c r="AM38" s="21" t="str">
        <f t="shared" si="6"/>
        <v/>
      </c>
      <c r="AN38" s="11" t="str">
        <f t="shared" si="7"/>
        <v/>
      </c>
    </row>
    <row r="39" spans="2:40" ht="15" hidden="1" thickBot="1" x14ac:dyDescent="0.35">
      <c r="B39" s="3">
        <v>35</v>
      </c>
      <c r="C39" s="3"/>
      <c r="D39" s="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" t="str">
        <f t="shared" si="9"/>
        <v/>
      </c>
      <c r="U39" s="14" t="str">
        <f t="shared" si="1"/>
        <v/>
      </c>
      <c r="V39" s="25" t="str">
        <f t="shared" si="2"/>
        <v/>
      </c>
      <c r="W39" s="23" t="str">
        <f t="shared" si="8"/>
        <v/>
      </c>
      <c r="X39" s="24" t="str">
        <f t="shared" si="3"/>
        <v/>
      </c>
      <c r="AB39">
        <f>IF(F39=Options!$A$3,50,IF(F39=Options!$A$4,25,IF(F39=Options!$A$5,15,IF(F39=Options!$A$6,0,0))))</f>
        <v>0</v>
      </c>
      <c r="AC39">
        <f>IF(G39=Options!$B$3,0,IF(G39=Options!$B$4,5,IF(G39=Options!$B$5,10,IF(G39=Options!$B$6,20,IF(G39=Options!$B$7,20,0)))))</f>
        <v>0</v>
      </c>
      <c r="AD39">
        <f>IF(I39=Options!$D$7,2,IF(I39=Options!$D$8,4,IF(I39=Options!$D$9,6,IF(I39=Options!$D$10,8,IF(I39=Options!$D$11,10,IF(I39=Options!$D$12,12,IF(I39=Options!$D$13,14,0)))))))</f>
        <v>0</v>
      </c>
      <c r="AE39">
        <f>IF(J39=Options!$E$5,12,0)</f>
        <v>0</v>
      </c>
      <c r="AF39">
        <f t="shared" si="4"/>
        <v>0</v>
      </c>
      <c r="AG39">
        <f t="shared" si="5"/>
        <v>0</v>
      </c>
      <c r="AH39">
        <f t="shared" si="5"/>
        <v>0</v>
      </c>
      <c r="AI39">
        <f t="shared" si="5"/>
        <v>0</v>
      </c>
      <c r="AJ39">
        <f t="shared" si="5"/>
        <v>0</v>
      </c>
      <c r="AL39" s="11">
        <f t="shared" si="10"/>
        <v>0</v>
      </c>
      <c r="AM39" s="21" t="str">
        <f t="shared" si="6"/>
        <v/>
      </c>
      <c r="AN39" s="11" t="str">
        <f t="shared" si="7"/>
        <v/>
      </c>
    </row>
    <row r="40" spans="2:40" ht="15" hidden="1" thickBot="1" x14ac:dyDescent="0.35">
      <c r="B40" s="3">
        <v>36</v>
      </c>
      <c r="C40" s="3"/>
      <c r="D40" s="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" t="str">
        <f t="shared" si="9"/>
        <v/>
      </c>
      <c r="U40" s="14" t="str">
        <f t="shared" si="1"/>
        <v/>
      </c>
      <c r="V40" s="25" t="str">
        <f t="shared" si="2"/>
        <v/>
      </c>
      <c r="W40" s="23" t="str">
        <f t="shared" si="8"/>
        <v/>
      </c>
      <c r="X40" s="24" t="str">
        <f t="shared" si="3"/>
        <v/>
      </c>
      <c r="AB40">
        <f>IF(F40=Options!$A$3,50,IF(F40=Options!$A$4,25,IF(F40=Options!$A$5,15,IF(F40=Options!$A$6,0,0))))</f>
        <v>0</v>
      </c>
      <c r="AC40">
        <f>IF(G40=Options!$B$3,0,IF(G40=Options!$B$4,5,IF(G40=Options!$B$5,10,IF(G40=Options!$B$6,20,IF(G40=Options!$B$7,20,0)))))</f>
        <v>0</v>
      </c>
      <c r="AD40">
        <f>IF(I40=Options!$D$7,2,IF(I40=Options!$D$8,4,IF(I40=Options!$D$9,6,IF(I40=Options!$D$10,8,IF(I40=Options!$D$11,10,IF(I40=Options!$D$12,12,IF(I40=Options!$D$13,14,0)))))))</f>
        <v>0</v>
      </c>
      <c r="AE40">
        <f>IF(J40=Options!$E$5,12,0)</f>
        <v>0</v>
      </c>
      <c r="AF40">
        <f t="shared" si="4"/>
        <v>0</v>
      </c>
      <c r="AG40">
        <f t="shared" si="5"/>
        <v>0</v>
      </c>
      <c r="AH40">
        <f t="shared" si="5"/>
        <v>0</v>
      </c>
      <c r="AI40">
        <f t="shared" si="5"/>
        <v>0</v>
      </c>
      <c r="AJ40">
        <f t="shared" si="5"/>
        <v>0</v>
      </c>
      <c r="AL40" s="11">
        <f t="shared" si="10"/>
        <v>0</v>
      </c>
      <c r="AM40" s="21" t="str">
        <f t="shared" si="6"/>
        <v/>
      </c>
      <c r="AN40" s="11" t="str">
        <f t="shared" si="7"/>
        <v/>
      </c>
    </row>
    <row r="41" spans="2:40" ht="15" hidden="1" thickBot="1" x14ac:dyDescent="0.35">
      <c r="B41" s="3">
        <v>37</v>
      </c>
      <c r="C41" s="3"/>
      <c r="D41" s="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 t="str">
        <f t="shared" si="9"/>
        <v/>
      </c>
      <c r="U41" s="14" t="str">
        <f t="shared" si="1"/>
        <v/>
      </c>
      <c r="V41" s="25" t="str">
        <f t="shared" si="2"/>
        <v/>
      </c>
      <c r="W41" s="23" t="str">
        <f t="shared" si="8"/>
        <v/>
      </c>
      <c r="X41" s="24" t="str">
        <f t="shared" si="3"/>
        <v/>
      </c>
      <c r="AB41">
        <f>IF(F41=Options!$A$3,50,IF(F41=Options!$A$4,25,IF(F41=Options!$A$5,15,IF(F41=Options!$A$6,0,0))))</f>
        <v>0</v>
      </c>
      <c r="AC41">
        <f>IF(G41=Options!$B$3,0,IF(G41=Options!$B$4,5,IF(G41=Options!$B$5,10,IF(G41=Options!$B$6,20,IF(G41=Options!$B$7,20,0)))))</f>
        <v>0</v>
      </c>
      <c r="AD41">
        <f>IF(I41=Options!$D$7,2,IF(I41=Options!$D$8,4,IF(I41=Options!$D$9,6,IF(I41=Options!$D$10,8,IF(I41=Options!$D$11,10,IF(I41=Options!$D$12,12,IF(I41=Options!$D$13,14,0)))))))</f>
        <v>0</v>
      </c>
      <c r="AE41">
        <f>IF(J41=Options!$E$5,12,0)</f>
        <v>0</v>
      </c>
      <c r="AF41">
        <f t="shared" si="4"/>
        <v>0</v>
      </c>
      <c r="AG41">
        <f t="shared" si="5"/>
        <v>0</v>
      </c>
      <c r="AH41">
        <f t="shared" si="5"/>
        <v>0</v>
      </c>
      <c r="AI41">
        <f t="shared" si="5"/>
        <v>0</v>
      </c>
      <c r="AJ41">
        <f t="shared" si="5"/>
        <v>0</v>
      </c>
      <c r="AL41" s="11">
        <f t="shared" si="10"/>
        <v>0</v>
      </c>
      <c r="AM41" s="21" t="str">
        <f t="shared" si="6"/>
        <v/>
      </c>
      <c r="AN41" s="11" t="str">
        <f t="shared" si="7"/>
        <v/>
      </c>
    </row>
    <row r="42" spans="2:40" ht="15" hidden="1" thickBot="1" x14ac:dyDescent="0.35">
      <c r="B42" s="3">
        <v>38</v>
      </c>
      <c r="C42" s="3"/>
      <c r="D42" s="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 t="str">
        <f t="shared" si="9"/>
        <v/>
      </c>
      <c r="U42" s="14" t="str">
        <f t="shared" si="1"/>
        <v/>
      </c>
      <c r="V42" s="25" t="str">
        <f t="shared" si="2"/>
        <v/>
      </c>
      <c r="W42" s="23" t="str">
        <f t="shared" si="8"/>
        <v/>
      </c>
      <c r="X42" s="24" t="str">
        <f t="shared" si="3"/>
        <v/>
      </c>
      <c r="AB42">
        <f>IF(F42=Options!$A$3,50,IF(F42=Options!$A$4,25,IF(F42=Options!$A$5,15,IF(F42=Options!$A$6,0,0))))</f>
        <v>0</v>
      </c>
      <c r="AC42">
        <f>IF(G42=Options!$B$3,0,IF(G42=Options!$B$4,5,IF(G42=Options!$B$5,10,IF(G42=Options!$B$6,20,IF(G42=Options!$B$7,20,0)))))</f>
        <v>0</v>
      </c>
      <c r="AD42">
        <f>IF(I42=Options!$D$7,2,IF(I42=Options!$D$8,4,IF(I42=Options!$D$9,6,IF(I42=Options!$D$10,8,IF(I42=Options!$D$11,10,IF(I42=Options!$D$12,12,IF(I42=Options!$D$13,14,0)))))))</f>
        <v>0</v>
      </c>
      <c r="AE42">
        <f>IF(J42=Options!$E$5,12,0)</f>
        <v>0</v>
      </c>
      <c r="AF42">
        <f t="shared" si="4"/>
        <v>0</v>
      </c>
      <c r="AG42">
        <f t="shared" si="5"/>
        <v>0</v>
      </c>
      <c r="AH42">
        <f t="shared" si="5"/>
        <v>0</v>
      </c>
      <c r="AI42">
        <f t="shared" si="5"/>
        <v>0</v>
      </c>
      <c r="AJ42">
        <f t="shared" si="5"/>
        <v>0</v>
      </c>
      <c r="AL42" s="11">
        <f t="shared" si="10"/>
        <v>0</v>
      </c>
      <c r="AM42" s="21" t="str">
        <f t="shared" si="6"/>
        <v/>
      </c>
      <c r="AN42" s="11" t="str">
        <f t="shared" si="7"/>
        <v/>
      </c>
    </row>
    <row r="43" spans="2:40" ht="15" hidden="1" thickBot="1" x14ac:dyDescent="0.35">
      <c r="B43" s="3">
        <v>39</v>
      </c>
      <c r="C43" s="3"/>
      <c r="D43" s="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" t="str">
        <f t="shared" si="9"/>
        <v/>
      </c>
      <c r="U43" s="14" t="str">
        <f t="shared" si="1"/>
        <v/>
      </c>
      <c r="V43" s="25" t="str">
        <f t="shared" si="2"/>
        <v/>
      </c>
      <c r="W43" s="23" t="str">
        <f t="shared" si="8"/>
        <v/>
      </c>
      <c r="X43" s="24" t="str">
        <f t="shared" si="3"/>
        <v/>
      </c>
      <c r="AB43">
        <f>IF(F43=Options!$A$3,50,IF(F43=Options!$A$4,25,IF(F43=Options!$A$5,15,IF(F43=Options!$A$6,0,0))))</f>
        <v>0</v>
      </c>
      <c r="AC43">
        <f>IF(G43=Options!$B$3,0,IF(G43=Options!$B$4,5,IF(G43=Options!$B$5,10,IF(G43=Options!$B$6,20,IF(G43=Options!$B$7,20,0)))))</f>
        <v>0</v>
      </c>
      <c r="AD43">
        <f>IF(I43=Options!$D$7,2,IF(I43=Options!$D$8,4,IF(I43=Options!$D$9,6,IF(I43=Options!$D$10,8,IF(I43=Options!$D$11,10,IF(I43=Options!$D$12,12,IF(I43=Options!$D$13,14,0)))))))</f>
        <v>0</v>
      </c>
      <c r="AE43">
        <f>IF(J43=Options!$E$5,12,0)</f>
        <v>0</v>
      </c>
      <c r="AF43">
        <f t="shared" si="4"/>
        <v>0</v>
      </c>
      <c r="AG43">
        <f t="shared" si="5"/>
        <v>0</v>
      </c>
      <c r="AH43">
        <f t="shared" si="5"/>
        <v>0</v>
      </c>
      <c r="AI43">
        <f t="shared" si="5"/>
        <v>0</v>
      </c>
      <c r="AJ43">
        <f t="shared" si="5"/>
        <v>0</v>
      </c>
      <c r="AL43" s="11">
        <f t="shared" si="10"/>
        <v>0</v>
      </c>
      <c r="AM43" s="21" t="str">
        <f t="shared" si="6"/>
        <v/>
      </c>
      <c r="AN43" s="11" t="str">
        <f t="shared" si="7"/>
        <v/>
      </c>
    </row>
    <row r="44" spans="2:40" ht="15" hidden="1" thickBot="1" x14ac:dyDescent="0.35">
      <c r="B44" s="3">
        <v>40</v>
      </c>
      <c r="C44" s="3"/>
      <c r="D44" s="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 t="str">
        <f t="shared" si="9"/>
        <v/>
      </c>
      <c r="U44" s="14" t="str">
        <f t="shared" si="1"/>
        <v/>
      </c>
      <c r="V44" s="25" t="str">
        <f t="shared" si="2"/>
        <v/>
      </c>
      <c r="W44" s="23" t="str">
        <f t="shared" si="8"/>
        <v/>
      </c>
      <c r="X44" s="24" t="str">
        <f t="shared" si="3"/>
        <v/>
      </c>
      <c r="AB44">
        <f>IF(F44=Options!$A$3,50,IF(F44=Options!$A$4,25,IF(F44=Options!$A$5,15,IF(F44=Options!$A$6,0,0))))</f>
        <v>0</v>
      </c>
      <c r="AC44">
        <f>IF(G44=Options!$B$3,0,IF(G44=Options!$B$4,5,IF(G44=Options!$B$5,10,IF(G44=Options!$B$6,20,IF(G44=Options!$B$7,20,0)))))</f>
        <v>0</v>
      </c>
      <c r="AD44">
        <f>IF(I44=Options!$D$7,2,IF(I44=Options!$D$8,4,IF(I44=Options!$D$9,6,IF(I44=Options!$D$10,8,IF(I44=Options!$D$11,10,IF(I44=Options!$D$12,12,IF(I44=Options!$D$13,14,0)))))))</f>
        <v>0</v>
      </c>
      <c r="AE44">
        <f>IF(J44=Options!$E$5,12,0)</f>
        <v>0</v>
      </c>
      <c r="AF44">
        <f t="shared" si="4"/>
        <v>0</v>
      </c>
      <c r="AG44">
        <f t="shared" si="5"/>
        <v>0</v>
      </c>
      <c r="AH44">
        <f t="shared" si="5"/>
        <v>0</v>
      </c>
      <c r="AI44">
        <f t="shared" si="5"/>
        <v>0</v>
      </c>
      <c r="AJ44">
        <f t="shared" si="5"/>
        <v>0</v>
      </c>
      <c r="AL44" s="11">
        <f t="shared" si="10"/>
        <v>0</v>
      </c>
      <c r="AM44" s="21" t="str">
        <f t="shared" si="6"/>
        <v/>
      </c>
      <c r="AN44" s="11" t="str">
        <f t="shared" si="7"/>
        <v/>
      </c>
    </row>
    <row r="45" spans="2:40" ht="15" hidden="1" thickBot="1" x14ac:dyDescent="0.35">
      <c r="B45" s="3">
        <v>41</v>
      </c>
      <c r="C45" s="3"/>
      <c r="D45" s="3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 t="str">
        <f t="shared" si="9"/>
        <v/>
      </c>
      <c r="U45" s="14" t="str">
        <f t="shared" si="1"/>
        <v/>
      </c>
      <c r="V45" s="25" t="str">
        <f t="shared" si="2"/>
        <v/>
      </c>
      <c r="W45" s="23" t="str">
        <f t="shared" si="8"/>
        <v/>
      </c>
      <c r="X45" s="24" t="str">
        <f t="shared" si="3"/>
        <v/>
      </c>
      <c r="AB45">
        <f>IF(F45=Options!$A$3,50,IF(F45=Options!$A$4,25,IF(F45=Options!$A$5,15,IF(F45=Options!$A$6,0,0))))</f>
        <v>0</v>
      </c>
      <c r="AC45">
        <f>IF(G45=Options!$B$3,0,IF(G45=Options!$B$4,5,IF(G45=Options!$B$5,10,IF(G45=Options!$B$6,20,IF(G45=Options!$B$7,20,0)))))</f>
        <v>0</v>
      </c>
      <c r="AD45">
        <f>IF(I45=Options!$D$7,2,IF(I45=Options!$D$8,4,IF(I45=Options!$D$9,6,IF(I45=Options!$D$10,8,IF(I45=Options!$D$11,10,IF(I45=Options!$D$12,12,IF(I45=Options!$D$13,14,0)))))))</f>
        <v>0</v>
      </c>
      <c r="AE45">
        <f>IF(J45=Options!$E$5,12,0)</f>
        <v>0</v>
      </c>
      <c r="AF45">
        <f t="shared" si="4"/>
        <v>0</v>
      </c>
      <c r="AG45">
        <f t="shared" si="5"/>
        <v>0</v>
      </c>
      <c r="AH45">
        <f t="shared" si="5"/>
        <v>0</v>
      </c>
      <c r="AI45">
        <f t="shared" si="5"/>
        <v>0</v>
      </c>
      <c r="AJ45">
        <f t="shared" si="5"/>
        <v>0</v>
      </c>
      <c r="AL45" s="11">
        <f t="shared" si="10"/>
        <v>0</v>
      </c>
      <c r="AM45" s="21" t="str">
        <f t="shared" si="6"/>
        <v/>
      </c>
      <c r="AN45" s="11" t="str">
        <f t="shared" si="7"/>
        <v/>
      </c>
    </row>
    <row r="46" spans="2:40" ht="15" hidden="1" thickBot="1" x14ac:dyDescent="0.35">
      <c r="B46" s="3">
        <v>42</v>
      </c>
      <c r="C46" s="3"/>
      <c r="D46" s="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 t="str">
        <f t="shared" si="9"/>
        <v/>
      </c>
      <c r="U46" s="14" t="str">
        <f t="shared" si="1"/>
        <v/>
      </c>
      <c r="V46" s="25" t="str">
        <f t="shared" si="2"/>
        <v/>
      </c>
      <c r="W46" s="23" t="str">
        <f t="shared" si="8"/>
        <v/>
      </c>
      <c r="X46" s="24" t="str">
        <f t="shared" si="3"/>
        <v/>
      </c>
      <c r="AB46">
        <f>IF(F46=Options!$A$3,50,IF(F46=Options!$A$4,25,IF(F46=Options!$A$5,15,IF(F46=Options!$A$6,0,0))))</f>
        <v>0</v>
      </c>
      <c r="AC46">
        <f>IF(G46=Options!$B$3,0,IF(G46=Options!$B$4,5,IF(G46=Options!$B$5,10,IF(G46=Options!$B$6,20,IF(G46=Options!$B$7,20,0)))))</f>
        <v>0</v>
      </c>
      <c r="AD46">
        <f>IF(I46=Options!$D$7,2,IF(I46=Options!$D$8,4,IF(I46=Options!$D$9,6,IF(I46=Options!$D$10,8,IF(I46=Options!$D$11,10,IF(I46=Options!$D$12,12,IF(I46=Options!$D$13,14,0)))))))</f>
        <v>0</v>
      </c>
      <c r="AE46">
        <f>IF(J46=Options!$E$5,12,0)</f>
        <v>0</v>
      </c>
      <c r="AF46">
        <f t="shared" si="4"/>
        <v>0</v>
      </c>
      <c r="AG46">
        <f t="shared" si="5"/>
        <v>0</v>
      </c>
      <c r="AH46">
        <f t="shared" si="5"/>
        <v>0</v>
      </c>
      <c r="AI46">
        <f t="shared" si="5"/>
        <v>0</v>
      </c>
      <c r="AJ46">
        <f t="shared" si="5"/>
        <v>0</v>
      </c>
      <c r="AL46" s="11">
        <f t="shared" si="10"/>
        <v>0</v>
      </c>
      <c r="AM46" s="21" t="str">
        <f t="shared" si="6"/>
        <v/>
      </c>
      <c r="AN46" s="11" t="str">
        <f t="shared" si="7"/>
        <v/>
      </c>
    </row>
    <row r="47" spans="2:40" ht="15" hidden="1" thickBot="1" x14ac:dyDescent="0.35">
      <c r="B47" s="3">
        <v>43</v>
      </c>
      <c r="C47" s="3"/>
      <c r="D47" s="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 t="str">
        <f t="shared" si="9"/>
        <v/>
      </c>
      <c r="U47" s="14" t="str">
        <f t="shared" si="1"/>
        <v/>
      </c>
      <c r="V47" s="25" t="str">
        <f t="shared" si="2"/>
        <v/>
      </c>
      <c r="W47" s="23" t="str">
        <f t="shared" si="8"/>
        <v/>
      </c>
      <c r="X47" s="24" t="str">
        <f t="shared" si="3"/>
        <v/>
      </c>
      <c r="AB47">
        <f>IF(F47=Options!$A$3,50,IF(F47=Options!$A$4,25,IF(F47=Options!$A$5,15,IF(F47=Options!$A$6,0,0))))</f>
        <v>0</v>
      </c>
      <c r="AC47">
        <f>IF(G47=Options!$B$3,0,IF(G47=Options!$B$4,5,IF(G47=Options!$B$5,10,IF(G47=Options!$B$6,20,IF(G47=Options!$B$7,20,0)))))</f>
        <v>0</v>
      </c>
      <c r="AD47">
        <f>IF(I47=Options!$D$7,2,IF(I47=Options!$D$8,4,IF(I47=Options!$D$9,6,IF(I47=Options!$D$10,8,IF(I47=Options!$D$11,10,IF(I47=Options!$D$12,12,IF(I47=Options!$D$13,14,0)))))))</f>
        <v>0</v>
      </c>
      <c r="AE47">
        <f>IF(J47=Options!$E$5,12,0)</f>
        <v>0</v>
      </c>
      <c r="AF47">
        <f t="shared" si="4"/>
        <v>0</v>
      </c>
      <c r="AG47">
        <f t="shared" si="5"/>
        <v>0</v>
      </c>
      <c r="AH47">
        <f t="shared" si="5"/>
        <v>0</v>
      </c>
      <c r="AI47">
        <f t="shared" si="5"/>
        <v>0</v>
      </c>
      <c r="AJ47">
        <f t="shared" si="5"/>
        <v>0</v>
      </c>
      <c r="AL47" s="11">
        <f t="shared" si="10"/>
        <v>0</v>
      </c>
      <c r="AM47" s="21" t="str">
        <f t="shared" si="6"/>
        <v/>
      </c>
      <c r="AN47" s="11" t="str">
        <f t="shared" si="7"/>
        <v/>
      </c>
    </row>
    <row r="48" spans="2:40" ht="15" hidden="1" thickBot="1" x14ac:dyDescent="0.35">
      <c r="B48" s="3">
        <v>44</v>
      </c>
      <c r="C48" s="3"/>
      <c r="D48" s="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 t="str">
        <f t="shared" si="9"/>
        <v/>
      </c>
      <c r="U48" s="14" t="str">
        <f t="shared" si="1"/>
        <v/>
      </c>
      <c r="V48" s="25" t="str">
        <f t="shared" si="2"/>
        <v/>
      </c>
      <c r="W48" s="23" t="str">
        <f t="shared" si="8"/>
        <v/>
      </c>
      <c r="X48" s="24" t="str">
        <f t="shared" si="3"/>
        <v/>
      </c>
      <c r="AB48">
        <f>IF(F48=Options!$A$3,50,IF(F48=Options!$A$4,25,IF(F48=Options!$A$5,15,IF(F48=Options!$A$6,0,0))))</f>
        <v>0</v>
      </c>
      <c r="AC48">
        <f>IF(G48=Options!$B$3,0,IF(G48=Options!$B$4,5,IF(G48=Options!$B$5,10,IF(G48=Options!$B$6,20,IF(G48=Options!$B$7,20,0)))))</f>
        <v>0</v>
      </c>
      <c r="AD48">
        <f>IF(I48=Options!$D$7,2,IF(I48=Options!$D$8,4,IF(I48=Options!$D$9,6,IF(I48=Options!$D$10,8,IF(I48=Options!$D$11,10,IF(I48=Options!$D$12,12,IF(I48=Options!$D$13,14,0)))))))</f>
        <v>0</v>
      </c>
      <c r="AE48">
        <f>IF(J48=Options!$E$5,12,0)</f>
        <v>0</v>
      </c>
      <c r="AF48">
        <f t="shared" si="4"/>
        <v>0</v>
      </c>
      <c r="AG48">
        <f t="shared" si="5"/>
        <v>0</v>
      </c>
      <c r="AH48">
        <f t="shared" si="5"/>
        <v>0</v>
      </c>
      <c r="AI48">
        <f t="shared" si="5"/>
        <v>0</v>
      </c>
      <c r="AJ48">
        <f t="shared" si="5"/>
        <v>0</v>
      </c>
      <c r="AL48" s="11">
        <f t="shared" si="10"/>
        <v>0</v>
      </c>
      <c r="AM48" s="21" t="str">
        <f t="shared" si="6"/>
        <v/>
      </c>
      <c r="AN48" s="11" t="str">
        <f t="shared" si="7"/>
        <v/>
      </c>
    </row>
    <row r="49" spans="2:40" ht="15" hidden="1" thickBot="1" x14ac:dyDescent="0.35">
      <c r="B49" s="3">
        <v>45</v>
      </c>
      <c r="C49" s="3"/>
      <c r="D49" s="3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 t="str">
        <f t="shared" si="9"/>
        <v/>
      </c>
      <c r="U49" s="14" t="str">
        <f t="shared" si="1"/>
        <v/>
      </c>
      <c r="V49" s="25" t="str">
        <f t="shared" si="2"/>
        <v/>
      </c>
      <c r="W49" s="23" t="str">
        <f t="shared" si="8"/>
        <v/>
      </c>
      <c r="X49" s="24" t="str">
        <f t="shared" si="3"/>
        <v/>
      </c>
      <c r="AB49">
        <f>IF(F49=Options!$A$3,50,IF(F49=Options!$A$4,25,IF(F49=Options!$A$5,15,IF(F49=Options!$A$6,0,0))))</f>
        <v>0</v>
      </c>
      <c r="AC49">
        <f>IF(G49=Options!$B$3,0,IF(G49=Options!$B$4,5,IF(G49=Options!$B$5,10,IF(G49=Options!$B$6,20,IF(G49=Options!$B$7,20,0)))))</f>
        <v>0</v>
      </c>
      <c r="AD49">
        <f>IF(I49=Options!$D$7,2,IF(I49=Options!$D$8,4,IF(I49=Options!$D$9,6,IF(I49=Options!$D$10,8,IF(I49=Options!$D$11,10,IF(I49=Options!$D$12,12,IF(I49=Options!$D$13,14,0)))))))</f>
        <v>0</v>
      </c>
      <c r="AE49">
        <f>IF(J49=Options!$E$5,12,0)</f>
        <v>0</v>
      </c>
      <c r="AF49">
        <f t="shared" si="4"/>
        <v>0</v>
      </c>
      <c r="AG49">
        <f t="shared" si="5"/>
        <v>0</v>
      </c>
      <c r="AH49">
        <f t="shared" si="5"/>
        <v>0</v>
      </c>
      <c r="AI49">
        <f t="shared" si="5"/>
        <v>0</v>
      </c>
      <c r="AJ49">
        <f t="shared" si="5"/>
        <v>0</v>
      </c>
      <c r="AL49" s="11">
        <f t="shared" si="10"/>
        <v>0</v>
      </c>
      <c r="AM49" s="21" t="str">
        <f t="shared" si="6"/>
        <v/>
      </c>
      <c r="AN49" s="11" t="str">
        <f t="shared" si="7"/>
        <v/>
      </c>
    </row>
    <row r="50" spans="2:40" ht="15" hidden="1" thickBot="1" x14ac:dyDescent="0.35">
      <c r="B50" s="3">
        <v>46</v>
      </c>
      <c r="C50" s="3"/>
      <c r="D50" s="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 t="str">
        <f t="shared" si="9"/>
        <v/>
      </c>
      <c r="U50" s="14" t="str">
        <f t="shared" si="1"/>
        <v/>
      </c>
      <c r="V50" s="25" t="str">
        <f t="shared" si="2"/>
        <v/>
      </c>
      <c r="W50" s="23" t="str">
        <f t="shared" si="8"/>
        <v/>
      </c>
      <c r="X50" s="24" t="str">
        <f t="shared" si="3"/>
        <v/>
      </c>
      <c r="AB50">
        <f>IF(F50=Options!$A$3,50,IF(F50=Options!$A$4,25,IF(F50=Options!$A$5,15,IF(F50=Options!$A$6,0,0))))</f>
        <v>0</v>
      </c>
      <c r="AC50">
        <f>IF(G50=Options!$B$3,0,IF(G50=Options!$B$4,5,IF(G50=Options!$B$5,10,IF(G50=Options!$B$6,20,IF(G50=Options!$B$7,20,0)))))</f>
        <v>0</v>
      </c>
      <c r="AD50">
        <f>IF(I50=Options!$D$7,2,IF(I50=Options!$D$8,4,IF(I50=Options!$D$9,6,IF(I50=Options!$D$10,8,IF(I50=Options!$D$11,10,IF(I50=Options!$D$12,12,IF(I50=Options!$D$13,14,0)))))))</f>
        <v>0</v>
      </c>
      <c r="AE50">
        <f>IF(J50=Options!$E$5,12,0)</f>
        <v>0</v>
      </c>
      <c r="AF50">
        <f t="shared" si="4"/>
        <v>0</v>
      </c>
      <c r="AG50">
        <f t="shared" si="5"/>
        <v>0</v>
      </c>
      <c r="AH50">
        <f t="shared" si="5"/>
        <v>0</v>
      </c>
      <c r="AI50">
        <f t="shared" si="5"/>
        <v>0</v>
      </c>
      <c r="AJ50">
        <f t="shared" si="5"/>
        <v>0</v>
      </c>
      <c r="AL50" s="11">
        <f t="shared" si="10"/>
        <v>0</v>
      </c>
      <c r="AM50" s="21" t="str">
        <f t="shared" si="6"/>
        <v/>
      </c>
      <c r="AN50" s="11" t="str">
        <f t="shared" si="7"/>
        <v/>
      </c>
    </row>
    <row r="51" spans="2:40" ht="15" hidden="1" thickBot="1" x14ac:dyDescent="0.35">
      <c r="B51" s="3">
        <v>47</v>
      </c>
      <c r="C51" s="3"/>
      <c r="D51" s="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 t="str">
        <f t="shared" si="9"/>
        <v/>
      </c>
      <c r="U51" s="14" t="str">
        <f t="shared" si="1"/>
        <v/>
      </c>
      <c r="V51" s="25" t="str">
        <f t="shared" si="2"/>
        <v/>
      </c>
      <c r="W51" s="23" t="str">
        <f t="shared" si="8"/>
        <v/>
      </c>
      <c r="X51" s="24" t="str">
        <f t="shared" si="3"/>
        <v/>
      </c>
      <c r="AB51">
        <f>IF(F51=Options!$A$3,50,IF(F51=Options!$A$4,25,IF(F51=Options!$A$5,15,IF(F51=Options!$A$6,0,0))))</f>
        <v>0</v>
      </c>
      <c r="AC51">
        <f>IF(G51=Options!$B$3,0,IF(G51=Options!$B$4,5,IF(G51=Options!$B$5,10,IF(G51=Options!$B$6,20,IF(G51=Options!$B$7,20,0)))))</f>
        <v>0</v>
      </c>
      <c r="AD51">
        <f>IF(I51=Options!$D$7,2,IF(I51=Options!$D$8,4,IF(I51=Options!$D$9,6,IF(I51=Options!$D$10,8,IF(I51=Options!$D$11,10,IF(I51=Options!$D$12,12,IF(I51=Options!$D$13,14,0)))))))</f>
        <v>0</v>
      </c>
      <c r="AE51">
        <f>IF(J51=Options!$E$5,12,0)</f>
        <v>0</v>
      </c>
      <c r="AF51">
        <f t="shared" si="4"/>
        <v>0</v>
      </c>
      <c r="AG51">
        <f t="shared" si="5"/>
        <v>0</v>
      </c>
      <c r="AH51">
        <f t="shared" si="5"/>
        <v>0</v>
      </c>
      <c r="AI51">
        <f t="shared" si="5"/>
        <v>0</v>
      </c>
      <c r="AJ51">
        <f t="shared" si="5"/>
        <v>0</v>
      </c>
      <c r="AL51" s="11">
        <f t="shared" si="10"/>
        <v>0</v>
      </c>
      <c r="AM51" s="21" t="str">
        <f t="shared" si="6"/>
        <v/>
      </c>
      <c r="AN51" s="11" t="str">
        <f t="shared" si="7"/>
        <v/>
      </c>
    </row>
    <row r="52" spans="2:40" ht="15" hidden="1" thickBot="1" x14ac:dyDescent="0.35">
      <c r="B52" s="3">
        <v>48</v>
      </c>
      <c r="C52" s="3"/>
      <c r="D52" s="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 t="str">
        <f t="shared" si="9"/>
        <v/>
      </c>
      <c r="U52" s="14" t="str">
        <f t="shared" si="1"/>
        <v/>
      </c>
      <c r="V52" s="25" t="str">
        <f t="shared" si="2"/>
        <v/>
      </c>
      <c r="W52" s="23" t="str">
        <f t="shared" si="8"/>
        <v/>
      </c>
      <c r="X52" s="24" t="str">
        <f t="shared" si="3"/>
        <v/>
      </c>
      <c r="AB52">
        <f>IF(F52=Options!$A$3,50,IF(F52=Options!$A$4,25,IF(F52=Options!$A$5,15,IF(F52=Options!$A$6,0,0))))</f>
        <v>0</v>
      </c>
      <c r="AC52">
        <f>IF(G52=Options!$B$3,0,IF(G52=Options!$B$4,5,IF(G52=Options!$B$5,10,IF(G52=Options!$B$6,20,IF(G52=Options!$B$7,20,0)))))</f>
        <v>0</v>
      </c>
      <c r="AD52">
        <f>IF(I52=Options!$D$7,2,IF(I52=Options!$D$8,4,IF(I52=Options!$D$9,6,IF(I52=Options!$D$10,8,IF(I52=Options!$D$11,10,IF(I52=Options!$D$12,12,IF(I52=Options!$D$13,14,0)))))))</f>
        <v>0</v>
      </c>
      <c r="AE52">
        <f>IF(J52=Options!$E$5,12,0)</f>
        <v>0</v>
      </c>
      <c r="AF52">
        <f t="shared" si="4"/>
        <v>0</v>
      </c>
      <c r="AG52">
        <f t="shared" si="5"/>
        <v>0</v>
      </c>
      <c r="AH52">
        <f t="shared" si="5"/>
        <v>0</v>
      </c>
      <c r="AI52">
        <f t="shared" si="5"/>
        <v>0</v>
      </c>
      <c r="AJ52">
        <f t="shared" si="5"/>
        <v>0</v>
      </c>
      <c r="AL52" s="11">
        <f t="shared" si="10"/>
        <v>0</v>
      </c>
      <c r="AM52" s="21" t="str">
        <f t="shared" si="6"/>
        <v/>
      </c>
      <c r="AN52" s="11" t="str">
        <f t="shared" si="7"/>
        <v/>
      </c>
    </row>
    <row r="53" spans="2:40" ht="15" hidden="1" thickBot="1" x14ac:dyDescent="0.35">
      <c r="B53" s="3">
        <v>49</v>
      </c>
      <c r="C53" s="3"/>
      <c r="D53" s="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6" t="str">
        <f t="shared" si="9"/>
        <v/>
      </c>
      <c r="U53" s="14" t="str">
        <f t="shared" si="1"/>
        <v/>
      </c>
      <c r="V53" s="25" t="str">
        <f t="shared" si="2"/>
        <v/>
      </c>
      <c r="W53" s="23" t="str">
        <f t="shared" si="8"/>
        <v/>
      </c>
      <c r="X53" s="24" t="str">
        <f t="shared" si="3"/>
        <v/>
      </c>
      <c r="AB53">
        <f>IF(F53=Options!$A$3,50,IF(F53=Options!$A$4,25,IF(F53=Options!$A$5,15,IF(F53=Options!$A$6,0,0))))</f>
        <v>0</v>
      </c>
      <c r="AC53">
        <f>IF(G53=Options!$B$3,0,IF(G53=Options!$B$4,5,IF(G53=Options!$B$5,10,IF(G53=Options!$B$6,20,IF(G53=Options!$B$7,20,0)))))</f>
        <v>0</v>
      </c>
      <c r="AD53">
        <f>IF(I53=Options!$D$7,2,IF(I53=Options!$D$8,4,IF(I53=Options!$D$9,6,IF(I53=Options!$D$10,8,IF(I53=Options!$D$11,10,IF(I53=Options!$D$12,12,IF(I53=Options!$D$13,14,0)))))))</f>
        <v>0</v>
      </c>
      <c r="AE53">
        <f>IF(J53=Options!$E$5,12,0)</f>
        <v>0</v>
      </c>
      <c r="AF53">
        <f t="shared" si="4"/>
        <v>0</v>
      </c>
      <c r="AG53">
        <f t="shared" si="5"/>
        <v>0</v>
      </c>
      <c r="AH53">
        <f t="shared" si="5"/>
        <v>0</v>
      </c>
      <c r="AI53">
        <f t="shared" si="5"/>
        <v>0</v>
      </c>
      <c r="AJ53">
        <f t="shared" si="5"/>
        <v>0</v>
      </c>
      <c r="AL53" s="11">
        <f t="shared" si="10"/>
        <v>0</v>
      </c>
      <c r="AM53" s="21" t="str">
        <f t="shared" si="6"/>
        <v/>
      </c>
      <c r="AN53" s="11" t="str">
        <f t="shared" si="7"/>
        <v/>
      </c>
    </row>
    <row r="54" spans="2:40" ht="15" hidden="1" thickBot="1" x14ac:dyDescent="0.35">
      <c r="B54" s="3">
        <v>50</v>
      </c>
      <c r="C54" s="3"/>
      <c r="D54" s="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 t="str">
        <f t="shared" si="9"/>
        <v/>
      </c>
      <c r="U54" s="14" t="str">
        <f t="shared" si="1"/>
        <v/>
      </c>
      <c r="V54" s="25" t="str">
        <f t="shared" si="2"/>
        <v/>
      </c>
      <c r="W54" s="23" t="str">
        <f t="shared" si="8"/>
        <v/>
      </c>
      <c r="X54" s="24" t="str">
        <f t="shared" si="3"/>
        <v/>
      </c>
      <c r="AB54">
        <f>IF(F54=Options!$A$3,50,IF(F54=Options!$A$4,25,IF(F54=Options!$A$5,15,IF(F54=Options!$A$6,0,0))))</f>
        <v>0</v>
      </c>
      <c r="AC54">
        <f>IF(G54=Options!$B$3,0,IF(G54=Options!$B$4,5,IF(G54=Options!$B$5,10,IF(G54=Options!$B$6,20,IF(G54=Options!$B$7,20,0)))))</f>
        <v>0</v>
      </c>
      <c r="AD54">
        <f>IF(I54=Options!$D$7,2,IF(I54=Options!$D$8,4,IF(I54=Options!$D$9,6,IF(I54=Options!$D$10,8,IF(I54=Options!$D$11,10,IF(I54=Options!$D$12,12,IF(I54=Options!$D$13,14,0)))))))</f>
        <v>0</v>
      </c>
      <c r="AE54">
        <f>IF(J54=Options!$E$5,12,0)</f>
        <v>0</v>
      </c>
      <c r="AF54">
        <f t="shared" si="4"/>
        <v>0</v>
      </c>
      <c r="AG54">
        <f t="shared" si="5"/>
        <v>0</v>
      </c>
      <c r="AH54">
        <f t="shared" si="5"/>
        <v>0</v>
      </c>
      <c r="AI54">
        <f t="shared" si="5"/>
        <v>0</v>
      </c>
      <c r="AJ54">
        <f t="shared" si="5"/>
        <v>0</v>
      </c>
      <c r="AL54" s="11">
        <f t="shared" si="10"/>
        <v>0</v>
      </c>
      <c r="AM54" s="21" t="str">
        <f t="shared" si="6"/>
        <v/>
      </c>
      <c r="AN54" s="11" t="str">
        <f t="shared" si="7"/>
        <v/>
      </c>
    </row>
    <row r="55" spans="2:40" ht="15" hidden="1" thickBot="1" x14ac:dyDescent="0.35">
      <c r="B55" s="3">
        <v>51</v>
      </c>
      <c r="C55" s="3"/>
      <c r="D55" s="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 t="str">
        <f t="shared" si="9"/>
        <v/>
      </c>
      <c r="U55" s="14" t="str">
        <f t="shared" si="1"/>
        <v/>
      </c>
      <c r="V55" s="25" t="str">
        <f t="shared" si="2"/>
        <v/>
      </c>
      <c r="W55" s="23" t="str">
        <f t="shared" si="8"/>
        <v/>
      </c>
      <c r="X55" s="26"/>
      <c r="AB55">
        <f>IF(F55=Options!$A$3,50,IF(F55=Options!$A$4,25,IF(F55=Options!$A$5,15,IF(F55=Options!$A$6,0,0))))</f>
        <v>0</v>
      </c>
      <c r="AC55">
        <f>IF(G55=Options!$B$3,0,IF(G55=Options!$B$4,5,IF(G55=Options!$B$5,10,IF(G55=Options!$B$6,20,IF(G55=Options!$B$7,20,0)))))</f>
        <v>0</v>
      </c>
      <c r="AD55">
        <f>IF(I55=Options!$D$7,2,IF(I55=Options!$D$8,4,IF(I55=Options!$D$9,6,IF(I55=Options!$D$10,8,IF(I55=Options!$D$11,10,IF(I55=Options!$D$12,12,IF(I55=Options!$D$13,14,0)))))))</f>
        <v>0</v>
      </c>
      <c r="AE55">
        <f>IF(J55=Options!$E$5,12,0)</f>
        <v>0</v>
      </c>
      <c r="AF55">
        <f t="shared" si="4"/>
        <v>0</v>
      </c>
      <c r="AG55">
        <f t="shared" si="5"/>
        <v>0</v>
      </c>
      <c r="AH55">
        <f t="shared" si="5"/>
        <v>0</v>
      </c>
      <c r="AI55">
        <f t="shared" si="5"/>
        <v>0</v>
      </c>
      <c r="AJ55">
        <f t="shared" si="5"/>
        <v>0</v>
      </c>
      <c r="AL55" s="11">
        <f t="shared" si="10"/>
        <v>0</v>
      </c>
      <c r="AM55" s="21" t="str">
        <f t="shared" si="6"/>
        <v/>
      </c>
      <c r="AN55" s="11" t="str">
        <f t="shared" si="7"/>
        <v/>
      </c>
    </row>
    <row r="56" spans="2:40" ht="15" hidden="1" thickBot="1" x14ac:dyDescent="0.35">
      <c r="B56" s="3">
        <v>52</v>
      </c>
      <c r="C56" s="3"/>
      <c r="D56" s="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 t="str">
        <f t="shared" si="9"/>
        <v/>
      </c>
      <c r="U56" s="14" t="str">
        <f t="shared" si="1"/>
        <v/>
      </c>
      <c r="V56" s="25" t="str">
        <f t="shared" si="2"/>
        <v/>
      </c>
      <c r="W56" s="23" t="str">
        <f t="shared" si="8"/>
        <v/>
      </c>
      <c r="X56" s="26"/>
      <c r="AB56">
        <f>IF(F56=Options!$A$3,50,IF(F56=Options!$A$4,25,IF(F56=Options!$A$5,15,IF(F56=Options!$A$6,0,0))))</f>
        <v>0</v>
      </c>
      <c r="AC56">
        <f>IF(G56=Options!$B$3,0,IF(G56=Options!$B$4,5,IF(G56=Options!$B$5,10,IF(G56=Options!$B$6,20,IF(G56=Options!$B$7,20,0)))))</f>
        <v>0</v>
      </c>
      <c r="AD56">
        <f>IF(I56=Options!$D$7,2,IF(I56=Options!$D$8,4,IF(I56=Options!$D$9,6,IF(I56=Options!$D$10,8,IF(I56=Options!$D$11,10,IF(I56=Options!$D$12,12,IF(I56=Options!$D$13,14,0)))))))</f>
        <v>0</v>
      </c>
      <c r="AE56">
        <f>IF(J56=Options!$E$5,12,0)</f>
        <v>0</v>
      </c>
      <c r="AF56">
        <f t="shared" si="4"/>
        <v>0</v>
      </c>
      <c r="AG56">
        <f t="shared" si="5"/>
        <v>0</v>
      </c>
      <c r="AH56">
        <f t="shared" si="5"/>
        <v>0</v>
      </c>
      <c r="AI56">
        <f t="shared" si="5"/>
        <v>0</v>
      </c>
      <c r="AJ56">
        <f t="shared" si="5"/>
        <v>0</v>
      </c>
      <c r="AL56" s="11">
        <f t="shared" si="10"/>
        <v>0</v>
      </c>
      <c r="AM56" s="21" t="str">
        <f t="shared" si="6"/>
        <v/>
      </c>
      <c r="AN56" s="11" t="str">
        <f t="shared" si="7"/>
        <v/>
      </c>
    </row>
    <row r="57" spans="2:40" ht="15" hidden="1" thickBot="1" x14ac:dyDescent="0.35">
      <c r="B57" s="3">
        <v>53</v>
      </c>
      <c r="C57" s="3"/>
      <c r="D57" s="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 t="str">
        <f t="shared" si="9"/>
        <v/>
      </c>
      <c r="U57" s="14" t="str">
        <f t="shared" si="1"/>
        <v/>
      </c>
      <c r="V57" s="25" t="str">
        <f t="shared" si="2"/>
        <v/>
      </c>
      <c r="W57" s="23" t="str">
        <f t="shared" si="8"/>
        <v/>
      </c>
      <c r="X57" s="26"/>
      <c r="AB57">
        <f>IF(F57=Options!$A$3,50,IF(F57=Options!$A$4,25,IF(F57=Options!$A$5,15,IF(F57=Options!$A$6,0,0))))</f>
        <v>0</v>
      </c>
      <c r="AC57">
        <f>IF(G57=Options!$B$3,0,IF(G57=Options!$B$4,5,IF(G57=Options!$B$5,10,IF(G57=Options!$B$6,20,IF(G57=Options!$B$7,20,0)))))</f>
        <v>0</v>
      </c>
      <c r="AD57">
        <f>IF(I57=Options!$D$7,2,IF(I57=Options!$D$8,4,IF(I57=Options!$D$9,6,IF(I57=Options!$D$10,8,IF(I57=Options!$D$11,10,IF(I57=Options!$D$12,12,IF(I57=Options!$D$13,14,0)))))))</f>
        <v>0</v>
      </c>
      <c r="AE57">
        <f>IF(J57=Options!$E$5,12,0)</f>
        <v>0</v>
      </c>
      <c r="AF57">
        <f t="shared" si="4"/>
        <v>0</v>
      </c>
      <c r="AG57">
        <f t="shared" si="5"/>
        <v>0</v>
      </c>
      <c r="AH57">
        <f t="shared" si="5"/>
        <v>0</v>
      </c>
      <c r="AI57">
        <f t="shared" si="5"/>
        <v>0</v>
      </c>
      <c r="AJ57">
        <f t="shared" si="5"/>
        <v>0</v>
      </c>
      <c r="AL57" s="11">
        <f t="shared" si="10"/>
        <v>0</v>
      </c>
      <c r="AM57" s="21" t="str">
        <f t="shared" si="6"/>
        <v/>
      </c>
      <c r="AN57" s="11" t="str">
        <f t="shared" si="7"/>
        <v/>
      </c>
    </row>
    <row r="58" spans="2:40" ht="15" hidden="1" thickBot="1" x14ac:dyDescent="0.35">
      <c r="B58" s="3">
        <v>54</v>
      </c>
      <c r="C58" s="3"/>
      <c r="D58" s="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 t="str">
        <f t="shared" si="9"/>
        <v/>
      </c>
      <c r="U58" s="14" t="str">
        <f t="shared" si="1"/>
        <v/>
      </c>
      <c r="V58" s="25" t="str">
        <f t="shared" si="2"/>
        <v/>
      </c>
      <c r="W58" s="23" t="str">
        <f t="shared" si="8"/>
        <v/>
      </c>
      <c r="X58" s="26"/>
      <c r="AB58">
        <f>IF(F58=Options!$A$3,50,IF(F58=Options!$A$4,25,IF(F58=Options!$A$5,15,IF(F58=Options!$A$6,0,0))))</f>
        <v>0</v>
      </c>
      <c r="AC58">
        <f>IF(G58=Options!$B$3,0,IF(G58=Options!$B$4,5,IF(G58=Options!$B$5,10,IF(G58=Options!$B$6,20,IF(G58=Options!$B$7,20,0)))))</f>
        <v>0</v>
      </c>
      <c r="AD58">
        <f>IF(I58=Options!$D$7,2,IF(I58=Options!$D$8,4,IF(I58=Options!$D$9,6,IF(I58=Options!$D$10,8,IF(I58=Options!$D$11,10,IF(I58=Options!$D$12,12,IF(I58=Options!$D$13,14,0)))))))</f>
        <v>0</v>
      </c>
      <c r="AE58">
        <f>IF(J58=Options!$E$5,12,0)</f>
        <v>0</v>
      </c>
      <c r="AF58">
        <f t="shared" si="4"/>
        <v>0</v>
      </c>
      <c r="AG58">
        <f t="shared" si="5"/>
        <v>0</v>
      </c>
      <c r="AH58">
        <f t="shared" si="5"/>
        <v>0</v>
      </c>
      <c r="AI58">
        <f t="shared" si="5"/>
        <v>0</v>
      </c>
      <c r="AJ58">
        <f t="shared" si="5"/>
        <v>0</v>
      </c>
      <c r="AL58" s="11">
        <f t="shared" si="10"/>
        <v>0</v>
      </c>
      <c r="AM58" s="21" t="str">
        <f t="shared" si="6"/>
        <v/>
      </c>
      <c r="AN58" s="11" t="str">
        <f t="shared" si="7"/>
        <v/>
      </c>
    </row>
    <row r="59" spans="2:40" ht="15" hidden="1" thickBot="1" x14ac:dyDescent="0.35">
      <c r="B59" s="3">
        <v>55</v>
      </c>
      <c r="C59" s="3"/>
      <c r="D59" s="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 t="str">
        <f t="shared" si="9"/>
        <v/>
      </c>
      <c r="U59" s="14" t="str">
        <f t="shared" si="1"/>
        <v/>
      </c>
      <c r="V59" s="25" t="str">
        <f t="shared" si="2"/>
        <v/>
      </c>
      <c r="W59" s="23" t="str">
        <f t="shared" si="8"/>
        <v/>
      </c>
      <c r="X59" s="26"/>
      <c r="AB59">
        <f>IF(F59=Options!$A$3,50,IF(F59=Options!$A$4,25,IF(F59=Options!$A$5,15,IF(F59=Options!$A$6,0,0))))</f>
        <v>0</v>
      </c>
      <c r="AC59">
        <f>IF(G59=Options!$B$3,0,IF(G59=Options!$B$4,5,IF(G59=Options!$B$5,10,IF(G59=Options!$B$6,20,IF(G59=Options!$B$7,20,0)))))</f>
        <v>0</v>
      </c>
      <c r="AD59">
        <f>IF(I59=Options!$D$7,2,IF(I59=Options!$D$8,4,IF(I59=Options!$D$9,6,IF(I59=Options!$D$10,8,IF(I59=Options!$D$11,10,IF(I59=Options!$D$12,12,IF(I59=Options!$D$13,14,0)))))))</f>
        <v>0</v>
      </c>
      <c r="AE59">
        <f>IF(J59=Options!$E$5,12,0)</f>
        <v>0</v>
      </c>
      <c r="AF59">
        <f t="shared" si="4"/>
        <v>0</v>
      </c>
      <c r="AG59">
        <f t="shared" si="5"/>
        <v>0</v>
      </c>
      <c r="AH59">
        <f t="shared" si="5"/>
        <v>0</v>
      </c>
      <c r="AI59">
        <f t="shared" si="5"/>
        <v>0</v>
      </c>
      <c r="AJ59">
        <f t="shared" si="5"/>
        <v>0</v>
      </c>
      <c r="AL59" s="11">
        <f t="shared" si="10"/>
        <v>0</v>
      </c>
      <c r="AM59" s="21" t="str">
        <f t="shared" si="6"/>
        <v/>
      </c>
      <c r="AN59" s="11" t="str">
        <f t="shared" si="7"/>
        <v/>
      </c>
    </row>
    <row r="60" spans="2:40" ht="15" hidden="1" thickBot="1" x14ac:dyDescent="0.35">
      <c r="B60" s="3">
        <v>56</v>
      </c>
      <c r="C60" s="3"/>
      <c r="D60" s="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 t="str">
        <f t="shared" si="9"/>
        <v/>
      </c>
      <c r="U60" s="14" t="str">
        <f t="shared" si="1"/>
        <v/>
      </c>
      <c r="V60" s="25" t="str">
        <f t="shared" si="2"/>
        <v/>
      </c>
      <c r="W60" s="23" t="str">
        <f t="shared" si="8"/>
        <v/>
      </c>
      <c r="X60" s="26"/>
      <c r="AB60">
        <f>IF(F60=Options!$A$3,50,IF(F60=Options!$A$4,25,IF(F60=Options!$A$5,15,IF(F60=Options!$A$6,0,0))))</f>
        <v>0</v>
      </c>
      <c r="AC60">
        <f>IF(G60=Options!$B$3,0,IF(G60=Options!$B$4,5,IF(G60=Options!$B$5,10,IF(G60=Options!$B$6,20,IF(G60=Options!$B$7,20,0)))))</f>
        <v>0</v>
      </c>
      <c r="AD60">
        <f>IF(I60=Options!$D$7,2,IF(I60=Options!$D$8,4,IF(I60=Options!$D$9,6,IF(I60=Options!$D$10,8,IF(I60=Options!$D$11,10,IF(I60=Options!$D$12,12,IF(I60=Options!$D$13,14,0)))))))</f>
        <v>0</v>
      </c>
      <c r="AE60">
        <f>IF(J60=Options!$E$5,12,0)</f>
        <v>0</v>
      </c>
      <c r="AF60">
        <f t="shared" si="4"/>
        <v>0</v>
      </c>
      <c r="AG60">
        <f t="shared" si="5"/>
        <v>0</v>
      </c>
      <c r="AH60">
        <f t="shared" si="5"/>
        <v>0</v>
      </c>
      <c r="AI60">
        <f t="shared" si="5"/>
        <v>0</v>
      </c>
      <c r="AJ60">
        <f t="shared" si="5"/>
        <v>0</v>
      </c>
      <c r="AL60" s="11">
        <f t="shared" si="10"/>
        <v>0</v>
      </c>
      <c r="AM60" s="21" t="str">
        <f t="shared" si="6"/>
        <v/>
      </c>
      <c r="AN60" s="11" t="str">
        <f t="shared" si="7"/>
        <v/>
      </c>
    </row>
    <row r="61" spans="2:40" ht="16.8" hidden="1" customHeight="1" x14ac:dyDescent="0.3">
      <c r="B61" s="3">
        <v>57</v>
      </c>
      <c r="C61" s="3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 t="str">
        <f t="shared" si="9"/>
        <v/>
      </c>
      <c r="U61" s="14" t="str">
        <f t="shared" si="1"/>
        <v/>
      </c>
      <c r="V61" s="25" t="str">
        <f t="shared" si="2"/>
        <v/>
      </c>
      <c r="W61" s="23" t="str">
        <f t="shared" si="8"/>
        <v/>
      </c>
      <c r="X61" s="26"/>
      <c r="AB61">
        <f>IF(F61=Options!$A$3,50,IF(F61=Options!$A$4,25,IF(F61=Options!$A$5,15,IF(F61=Options!$A$6,0,0))))</f>
        <v>0</v>
      </c>
      <c r="AC61">
        <f>IF(G61=Options!$B$3,0,IF(G61=Options!$B$4,5,IF(G61=Options!$B$5,10,IF(G61=Options!$B$6,20,IF(G61=Options!$B$7,20,0)))))</f>
        <v>0</v>
      </c>
      <c r="AD61">
        <f>IF(I61=Options!$D$7,2,IF(I61=Options!$D$8,4,IF(I61=Options!$D$9,6,IF(I61=Options!$D$10,8,IF(I61=Options!$D$11,10,IF(I61=Options!$D$12,12,IF(I61=Options!$D$13,14,0)))))))</f>
        <v>0</v>
      </c>
      <c r="AE61">
        <f>IF(J61=Options!$E$5,12,0)</f>
        <v>0</v>
      </c>
      <c r="AF61">
        <f t="shared" si="4"/>
        <v>0</v>
      </c>
      <c r="AG61">
        <f t="shared" si="5"/>
        <v>0</v>
      </c>
      <c r="AH61">
        <f t="shared" si="5"/>
        <v>0</v>
      </c>
      <c r="AI61">
        <f t="shared" si="5"/>
        <v>0</v>
      </c>
      <c r="AJ61">
        <f t="shared" si="5"/>
        <v>0</v>
      </c>
      <c r="AL61" s="11">
        <f t="shared" si="10"/>
        <v>0</v>
      </c>
      <c r="AM61" s="21" t="str">
        <f t="shared" si="6"/>
        <v/>
      </c>
      <c r="AN61" s="11" t="str">
        <f t="shared" si="7"/>
        <v/>
      </c>
    </row>
    <row r="62" spans="2:40" ht="16.8" hidden="1" customHeight="1" x14ac:dyDescent="0.3">
      <c r="B62" s="3">
        <v>58</v>
      </c>
      <c r="C62" s="3"/>
      <c r="D62" s="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 t="str">
        <f t="shared" si="9"/>
        <v/>
      </c>
      <c r="U62" s="14" t="str">
        <f t="shared" si="1"/>
        <v/>
      </c>
      <c r="V62" s="25" t="str">
        <f t="shared" si="2"/>
        <v/>
      </c>
      <c r="W62" s="23" t="str">
        <f t="shared" si="8"/>
        <v/>
      </c>
      <c r="X62" s="26"/>
      <c r="AB62">
        <f>IF(F62=Options!$A$3,50,IF(F62=Options!$A$4,25,IF(F62=Options!$A$5,15,IF(F62=Options!$A$6,0,0))))</f>
        <v>0</v>
      </c>
      <c r="AC62">
        <f>IF(G62=Options!$B$3,0,IF(G62=Options!$B$4,5,IF(G62=Options!$B$5,10,IF(G62=Options!$B$6,20,IF(G62=Options!$B$7,20,0)))))</f>
        <v>0</v>
      </c>
      <c r="AD62">
        <f>IF(I62=Options!$D$7,2,IF(I62=Options!$D$8,4,IF(I62=Options!$D$9,6,IF(I62=Options!$D$10,8,IF(I62=Options!$D$11,10,IF(I62=Options!$D$12,12,IF(I62=Options!$D$13,14,0)))))))</f>
        <v>0</v>
      </c>
      <c r="AE62">
        <f>IF(J62=Options!$E$5,12,0)</f>
        <v>0</v>
      </c>
      <c r="AF62">
        <f t="shared" si="4"/>
        <v>0</v>
      </c>
      <c r="AG62">
        <f t="shared" si="5"/>
        <v>0</v>
      </c>
      <c r="AH62">
        <f t="shared" si="5"/>
        <v>0</v>
      </c>
      <c r="AI62">
        <f t="shared" si="5"/>
        <v>0</v>
      </c>
      <c r="AJ62">
        <f t="shared" si="5"/>
        <v>0</v>
      </c>
      <c r="AL62" s="11">
        <f t="shared" si="10"/>
        <v>0</v>
      </c>
      <c r="AM62" s="21" t="str">
        <f t="shared" si="6"/>
        <v/>
      </c>
      <c r="AN62" s="11" t="str">
        <f t="shared" si="7"/>
        <v/>
      </c>
    </row>
    <row r="63" spans="2:40" ht="16.8" hidden="1" customHeight="1" x14ac:dyDescent="0.3">
      <c r="B63" s="3">
        <v>59</v>
      </c>
      <c r="C63" s="3"/>
      <c r="D63" s="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 t="str">
        <f t="shared" si="9"/>
        <v/>
      </c>
      <c r="U63" s="14" t="str">
        <f t="shared" si="1"/>
        <v/>
      </c>
      <c r="V63" s="25" t="str">
        <f t="shared" si="2"/>
        <v/>
      </c>
      <c r="W63" s="23" t="str">
        <f t="shared" si="8"/>
        <v/>
      </c>
      <c r="X63" s="26"/>
      <c r="AB63">
        <f>IF(F63=Options!$A$3,50,IF(F63=Options!$A$4,25,IF(F63=Options!$A$5,15,IF(F63=Options!$A$6,0,0))))</f>
        <v>0</v>
      </c>
      <c r="AC63">
        <f>IF(G63=Options!$B$3,0,IF(G63=Options!$B$4,5,IF(G63=Options!$B$5,10,IF(G63=Options!$B$6,20,IF(G63=Options!$B$7,20,0)))))</f>
        <v>0</v>
      </c>
      <c r="AD63">
        <f>IF(I63=Options!$D$7,2,IF(I63=Options!$D$8,4,IF(I63=Options!$D$9,6,IF(I63=Options!$D$10,8,IF(I63=Options!$D$11,10,IF(I63=Options!$D$12,12,IF(I63=Options!$D$13,14,0)))))))</f>
        <v>0</v>
      </c>
      <c r="AE63">
        <f>IF(J63=Options!$E$5,12,0)</f>
        <v>0</v>
      </c>
      <c r="AF63">
        <f t="shared" si="4"/>
        <v>0</v>
      </c>
      <c r="AG63">
        <f t="shared" si="5"/>
        <v>0</v>
      </c>
      <c r="AH63">
        <f t="shared" si="5"/>
        <v>0</v>
      </c>
      <c r="AI63">
        <f t="shared" si="5"/>
        <v>0</v>
      </c>
      <c r="AJ63">
        <f t="shared" si="5"/>
        <v>0</v>
      </c>
      <c r="AL63" s="11">
        <f t="shared" si="10"/>
        <v>0</v>
      </c>
      <c r="AM63" s="21" t="str">
        <f t="shared" si="6"/>
        <v/>
      </c>
      <c r="AN63" s="11" t="str">
        <f t="shared" si="7"/>
        <v/>
      </c>
    </row>
    <row r="64" spans="2:40" ht="16.8" hidden="1" customHeight="1" x14ac:dyDescent="0.3">
      <c r="B64" s="3">
        <v>60</v>
      </c>
      <c r="C64" s="3"/>
      <c r="D64" s="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 t="str">
        <f t="shared" si="9"/>
        <v/>
      </c>
      <c r="U64" s="14" t="str">
        <f t="shared" si="1"/>
        <v/>
      </c>
      <c r="V64" s="25" t="str">
        <f t="shared" si="2"/>
        <v/>
      </c>
      <c r="W64" s="23" t="str">
        <f t="shared" si="8"/>
        <v/>
      </c>
      <c r="X64" s="26"/>
      <c r="AB64">
        <f>IF(F64=Options!$A$3,50,IF(F64=Options!$A$4,25,IF(F64=Options!$A$5,15,IF(F64=Options!$A$6,0,0))))</f>
        <v>0</v>
      </c>
      <c r="AC64">
        <f>IF(G64=Options!$B$3,0,IF(G64=Options!$B$4,5,IF(G64=Options!$B$5,10,IF(G64=Options!$B$6,20,IF(G64=Options!$B$7,20,0)))))</f>
        <v>0</v>
      </c>
      <c r="AD64">
        <f>IF(I64=Options!$D$7,2,IF(I64=Options!$D$8,4,IF(I64=Options!$D$9,6,IF(I64=Options!$D$10,8,IF(I64=Options!$D$11,10,IF(I64=Options!$D$12,12,IF(I64=Options!$D$13,14,0)))))))</f>
        <v>0</v>
      </c>
      <c r="AE64">
        <f>IF(J64=Options!$E$5,12,0)</f>
        <v>0</v>
      </c>
      <c r="AF64">
        <f t="shared" si="4"/>
        <v>0</v>
      </c>
      <c r="AG64">
        <f t="shared" si="5"/>
        <v>0</v>
      </c>
      <c r="AH64">
        <f t="shared" si="5"/>
        <v>0</v>
      </c>
      <c r="AI64">
        <f t="shared" si="5"/>
        <v>0</v>
      </c>
      <c r="AJ64">
        <f t="shared" si="5"/>
        <v>0</v>
      </c>
      <c r="AL64" s="11">
        <f t="shared" si="10"/>
        <v>0</v>
      </c>
      <c r="AM64" s="21" t="str">
        <f t="shared" si="6"/>
        <v/>
      </c>
      <c r="AN64" s="11" t="str">
        <f t="shared" si="7"/>
        <v/>
      </c>
    </row>
    <row r="65" spans="2:40" ht="16.8" hidden="1" customHeight="1" x14ac:dyDescent="0.3">
      <c r="B65" s="3">
        <v>61</v>
      </c>
      <c r="C65" s="3"/>
      <c r="D65" s="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 t="str">
        <f t="shared" si="9"/>
        <v/>
      </c>
      <c r="U65" s="14" t="str">
        <f t="shared" si="1"/>
        <v/>
      </c>
      <c r="V65" s="25" t="str">
        <f t="shared" si="2"/>
        <v/>
      </c>
      <c r="W65" s="23" t="str">
        <f t="shared" si="8"/>
        <v/>
      </c>
      <c r="X65" s="26"/>
      <c r="AB65">
        <f>IF(F65=Options!$A$3,50,IF(F65=Options!$A$4,25,IF(F65=Options!$A$5,15,IF(F65=Options!$A$6,0,0))))</f>
        <v>0</v>
      </c>
      <c r="AC65">
        <f>IF(G65=Options!$B$3,0,IF(G65=Options!$B$4,5,IF(G65=Options!$B$5,10,IF(G65=Options!$B$6,20,IF(G65=Options!$B$7,20,0)))))</f>
        <v>0</v>
      </c>
      <c r="AD65">
        <f>IF(I65=Options!$D$7,2,IF(I65=Options!$D$8,4,IF(I65=Options!$D$9,6,IF(I65=Options!$D$10,8,IF(I65=Options!$D$11,10,IF(I65=Options!$D$12,12,IF(I65=Options!$D$13,14,0)))))))</f>
        <v>0</v>
      </c>
      <c r="AE65">
        <f>IF(J65=Options!$E$5,12,0)</f>
        <v>0</v>
      </c>
      <c r="AF65">
        <f t="shared" si="4"/>
        <v>0</v>
      </c>
      <c r="AG65">
        <f t="shared" si="5"/>
        <v>0</v>
      </c>
      <c r="AH65">
        <f t="shared" si="5"/>
        <v>0</v>
      </c>
      <c r="AI65">
        <f t="shared" si="5"/>
        <v>0</v>
      </c>
      <c r="AJ65">
        <f t="shared" si="5"/>
        <v>0</v>
      </c>
      <c r="AL65" s="11">
        <f t="shared" si="10"/>
        <v>0</v>
      </c>
      <c r="AM65" s="21" t="str">
        <f t="shared" si="6"/>
        <v/>
      </c>
      <c r="AN65" s="11" t="str">
        <f t="shared" si="7"/>
        <v/>
      </c>
    </row>
    <row r="66" spans="2:40" ht="16.8" hidden="1" customHeight="1" x14ac:dyDescent="0.3">
      <c r="B66" s="3">
        <v>62</v>
      </c>
      <c r="C66" s="3"/>
      <c r="D66" s="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" t="str">
        <f t="shared" si="9"/>
        <v/>
      </c>
      <c r="U66" s="14" t="str">
        <f t="shared" si="1"/>
        <v/>
      </c>
      <c r="V66" s="25" t="str">
        <f t="shared" si="2"/>
        <v/>
      </c>
      <c r="W66" s="23" t="str">
        <f t="shared" si="8"/>
        <v/>
      </c>
      <c r="X66" s="26"/>
      <c r="AB66">
        <f>IF(F66=Options!$A$3,50,IF(F66=Options!$A$4,25,IF(F66=Options!$A$5,15,IF(F66=Options!$A$6,0,0))))</f>
        <v>0</v>
      </c>
      <c r="AC66">
        <f>IF(G66=Options!$B$3,0,IF(G66=Options!$B$4,5,IF(G66=Options!$B$5,10,IF(G66=Options!$B$6,20,IF(G66=Options!$B$7,20,0)))))</f>
        <v>0</v>
      </c>
      <c r="AD66">
        <f>IF(I66=Options!$D$7,2,IF(I66=Options!$D$8,4,IF(I66=Options!$D$9,6,IF(I66=Options!$D$10,8,IF(I66=Options!$D$11,10,IF(I66=Options!$D$12,12,IF(I66=Options!$D$13,14,0)))))))</f>
        <v>0</v>
      </c>
      <c r="AE66">
        <f>IF(J66=Options!$E$5,12,0)</f>
        <v>0</v>
      </c>
      <c r="AF66">
        <f t="shared" si="4"/>
        <v>0</v>
      </c>
      <c r="AG66">
        <f t="shared" si="5"/>
        <v>0</v>
      </c>
      <c r="AH66">
        <f t="shared" si="5"/>
        <v>0</v>
      </c>
      <c r="AI66">
        <f t="shared" si="5"/>
        <v>0</v>
      </c>
      <c r="AJ66">
        <f t="shared" si="5"/>
        <v>0</v>
      </c>
      <c r="AL66" s="11">
        <f t="shared" si="10"/>
        <v>0</v>
      </c>
      <c r="AM66" s="21" t="str">
        <f t="shared" si="6"/>
        <v/>
      </c>
      <c r="AN66" s="11" t="str">
        <f t="shared" si="7"/>
        <v/>
      </c>
    </row>
    <row r="67" spans="2:40" ht="16.8" hidden="1" customHeight="1" x14ac:dyDescent="0.3">
      <c r="B67" s="3">
        <v>63</v>
      </c>
      <c r="C67" s="3"/>
      <c r="D67" s="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6" t="str">
        <f t="shared" si="9"/>
        <v/>
      </c>
      <c r="U67" s="14" t="str">
        <f t="shared" si="1"/>
        <v/>
      </c>
      <c r="V67" s="25" t="str">
        <f t="shared" si="2"/>
        <v/>
      </c>
      <c r="W67" s="23" t="str">
        <f t="shared" si="8"/>
        <v/>
      </c>
      <c r="X67" s="26"/>
      <c r="AB67">
        <f>IF(F67=Options!$A$3,50,IF(F67=Options!$A$4,25,IF(F67=Options!$A$5,15,IF(F67=Options!$A$6,0,0))))</f>
        <v>0</v>
      </c>
      <c r="AC67">
        <f>IF(G67=Options!$B$3,0,IF(G67=Options!$B$4,5,IF(G67=Options!$B$5,10,IF(G67=Options!$B$6,20,IF(G67=Options!$B$7,20,0)))))</f>
        <v>0</v>
      </c>
      <c r="AD67">
        <f>IF(I67=Options!$D$7,2,IF(I67=Options!$D$8,4,IF(I67=Options!$D$9,6,IF(I67=Options!$D$10,8,IF(I67=Options!$D$11,10,IF(I67=Options!$D$12,12,IF(I67=Options!$D$13,14,0)))))))</f>
        <v>0</v>
      </c>
      <c r="AE67">
        <f>IF(J67=Options!$E$5,12,0)</f>
        <v>0</v>
      </c>
      <c r="AF67">
        <f t="shared" si="4"/>
        <v>0</v>
      </c>
      <c r="AG67">
        <f t="shared" si="5"/>
        <v>0</v>
      </c>
      <c r="AH67">
        <f t="shared" si="5"/>
        <v>0</v>
      </c>
      <c r="AI67">
        <f t="shared" si="5"/>
        <v>0</v>
      </c>
      <c r="AJ67">
        <f t="shared" si="5"/>
        <v>0</v>
      </c>
      <c r="AL67" s="11">
        <f t="shared" si="10"/>
        <v>0</v>
      </c>
      <c r="AM67" s="21" t="str">
        <f t="shared" si="6"/>
        <v/>
      </c>
      <c r="AN67" s="11" t="str">
        <f t="shared" si="7"/>
        <v/>
      </c>
    </row>
    <row r="68" spans="2:40" ht="16.8" hidden="1" customHeight="1" x14ac:dyDescent="0.3">
      <c r="B68" s="3">
        <v>64</v>
      </c>
      <c r="C68" s="3"/>
      <c r="D68" s="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6" t="str">
        <f t="shared" si="9"/>
        <v/>
      </c>
      <c r="U68" s="14" t="str">
        <f t="shared" si="1"/>
        <v/>
      </c>
      <c r="V68" s="25" t="str">
        <f t="shared" si="2"/>
        <v/>
      </c>
      <c r="W68" s="23" t="str">
        <f t="shared" si="8"/>
        <v/>
      </c>
      <c r="X68" s="26"/>
      <c r="AB68">
        <f>IF(F68=Options!$A$3,50,IF(F68=Options!$A$4,25,IF(F68=Options!$A$5,15,IF(F68=Options!$A$6,0,0))))</f>
        <v>0</v>
      </c>
      <c r="AC68">
        <f>IF(G68=Options!$B$3,0,IF(G68=Options!$B$4,5,IF(G68=Options!$B$5,10,IF(G68=Options!$B$6,20,IF(G68=Options!$B$7,20,0)))))</f>
        <v>0</v>
      </c>
      <c r="AD68">
        <f>IF(I68=Options!$D$7,2,IF(I68=Options!$D$8,4,IF(I68=Options!$D$9,6,IF(I68=Options!$D$10,8,IF(I68=Options!$D$11,10,IF(I68=Options!$D$12,12,IF(I68=Options!$D$13,14,0)))))))</f>
        <v>0</v>
      </c>
      <c r="AE68">
        <f>IF(J68=Options!$E$5,12,0)</f>
        <v>0</v>
      </c>
      <c r="AF68">
        <f t="shared" si="4"/>
        <v>0</v>
      </c>
      <c r="AG68">
        <f t="shared" si="5"/>
        <v>0</v>
      </c>
      <c r="AH68">
        <f t="shared" si="5"/>
        <v>0</v>
      </c>
      <c r="AI68">
        <f t="shared" si="5"/>
        <v>0</v>
      </c>
      <c r="AJ68">
        <f t="shared" si="5"/>
        <v>0</v>
      </c>
      <c r="AL68" s="11">
        <f t="shared" si="10"/>
        <v>0</v>
      </c>
      <c r="AM68" s="21" t="str">
        <f t="shared" si="6"/>
        <v/>
      </c>
      <c r="AN68" s="11" t="str">
        <f t="shared" si="7"/>
        <v/>
      </c>
    </row>
    <row r="69" spans="2:40" ht="16.8" hidden="1" customHeight="1" x14ac:dyDescent="0.3">
      <c r="B69" s="3">
        <v>65</v>
      </c>
      <c r="C69" s="3"/>
      <c r="D69" s="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6" t="str">
        <f t="shared" si="9"/>
        <v/>
      </c>
      <c r="U69" s="14" t="str">
        <f t="shared" si="1"/>
        <v/>
      </c>
      <c r="V69" s="25" t="str">
        <f t="shared" si="2"/>
        <v/>
      </c>
      <c r="W69" s="23" t="str">
        <f t="shared" si="8"/>
        <v/>
      </c>
      <c r="X69" s="26"/>
      <c r="AB69">
        <f>IF(F69=Options!$A$3,50,IF(F69=Options!$A$4,25,IF(F69=Options!$A$5,15,IF(F69=Options!$A$6,0,0))))</f>
        <v>0</v>
      </c>
      <c r="AC69">
        <f>IF(G69=Options!$B$3,0,IF(G69=Options!$B$4,5,IF(G69=Options!$B$5,10,IF(G69=Options!$B$6,20,IF(G69=Options!$B$7,20,0)))))</f>
        <v>0</v>
      </c>
      <c r="AD69">
        <f>IF(I69=Options!$D$7,2,IF(I69=Options!$D$8,4,IF(I69=Options!$D$9,6,IF(I69=Options!$D$10,8,IF(I69=Options!$D$11,10,IF(I69=Options!$D$12,12,IF(I69=Options!$D$13,14,0)))))))</f>
        <v>0</v>
      </c>
      <c r="AE69">
        <f>IF(J69=Options!$E$5,12,0)</f>
        <v>0</v>
      </c>
      <c r="AF69">
        <f t="shared" si="4"/>
        <v>0</v>
      </c>
      <c r="AG69">
        <f t="shared" si="5"/>
        <v>0</v>
      </c>
      <c r="AH69">
        <f t="shared" si="5"/>
        <v>0</v>
      </c>
      <c r="AI69">
        <f t="shared" si="5"/>
        <v>0</v>
      </c>
      <c r="AJ69">
        <f t="shared" ref="AJ69:AJ79" si="11">IF(ISTEXT(S69),5,0)</f>
        <v>0</v>
      </c>
      <c r="AL69" s="11">
        <f t="shared" si="10"/>
        <v>0</v>
      </c>
      <c r="AM69" s="21" t="str">
        <f t="shared" si="6"/>
        <v/>
      </c>
      <c r="AN69" s="11" t="str">
        <f t="shared" si="7"/>
        <v/>
      </c>
    </row>
    <row r="70" spans="2:40" ht="16.8" hidden="1" customHeight="1" x14ac:dyDescent="0.3">
      <c r="B70" s="3">
        <v>66</v>
      </c>
      <c r="C70" s="3"/>
      <c r="D70" s="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6" t="str">
        <f t="shared" si="9"/>
        <v/>
      </c>
      <c r="U70" s="14" t="str">
        <f t="shared" ref="U70:U79" si="12">IF(F70="","",SUM(AB70:AJ70))</f>
        <v/>
      </c>
      <c r="V70" s="25" t="str">
        <f t="shared" ref="V70:V79" si="13">IF(T70="","",T70+U70)</f>
        <v/>
      </c>
      <c r="W70" s="23" t="str">
        <f t="shared" si="8"/>
        <v/>
      </c>
      <c r="X70" s="26"/>
      <c r="AB70">
        <f>IF(F70=Options!$A$3,50,IF(F70=Options!$A$4,25,IF(F70=Options!$A$5,15,IF(F70=Options!$A$6,0,0))))</f>
        <v>0</v>
      </c>
      <c r="AC70">
        <f>IF(G70=Options!$B$3,0,IF(G70=Options!$B$4,5,IF(G70=Options!$B$5,10,IF(G70=Options!$B$6,20,IF(G70=Options!$B$7,20,0)))))</f>
        <v>0</v>
      </c>
      <c r="AD70">
        <f>IF(I70=Options!$D$7,2,IF(I70=Options!$D$8,4,IF(I70=Options!$D$9,6,IF(I70=Options!$D$10,8,IF(I70=Options!$D$11,10,IF(I70=Options!$D$12,12,IF(I70=Options!$D$13,14,0)))))))</f>
        <v>0</v>
      </c>
      <c r="AE70">
        <f>IF(J70=Options!$E$5,12,0)</f>
        <v>0</v>
      </c>
      <c r="AF70">
        <f t="shared" ref="AF70:AF79" si="14">IF(ISTEXT(L70),10,0)</f>
        <v>0</v>
      </c>
      <c r="AG70">
        <f t="shared" ref="AG70:AI79" si="15">IF(ISTEXT(P70),5,0)</f>
        <v>0</v>
      </c>
      <c r="AH70">
        <f t="shared" si="15"/>
        <v>0</v>
      </c>
      <c r="AI70">
        <f t="shared" si="15"/>
        <v>0</v>
      </c>
      <c r="AJ70">
        <f t="shared" si="11"/>
        <v>0</v>
      </c>
      <c r="AL70" s="11">
        <f t="shared" si="10"/>
        <v>0</v>
      </c>
      <c r="AM70" s="21" t="str">
        <f t="shared" ref="AM70:AM79" si="16">IFERROR(U70-AC70,"")</f>
        <v/>
      </c>
      <c r="AN70" s="11" t="str">
        <f t="shared" ref="AN70:AN79" si="17">IFERROR(IF(AND($Z$5&gt;=4,$Z$5&lt;10),AM70*0.3,IF(AND($Z$5&gt;=10,$Z$5&lt;20),AM70*0.35,IF(Z70&gt;=20,AM70*0.4,0))),"")</f>
        <v/>
      </c>
    </row>
    <row r="71" spans="2:40" ht="16.8" hidden="1" customHeight="1" x14ac:dyDescent="0.3">
      <c r="B71" s="3">
        <v>67</v>
      </c>
      <c r="C71" s="3"/>
      <c r="D71" s="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6" t="str">
        <f t="shared" si="9"/>
        <v/>
      </c>
      <c r="U71" s="14" t="str">
        <f t="shared" si="12"/>
        <v/>
      </c>
      <c r="V71" s="25" t="str">
        <f t="shared" si="13"/>
        <v/>
      </c>
      <c r="W71" s="23" t="str">
        <f t="shared" ref="W71:W79" si="18">IF(T71="","",AL71-AN71)</f>
        <v/>
      </c>
      <c r="X71" s="26"/>
      <c r="AB71">
        <f>IF(F71=Options!$A$3,50,IF(F71=Options!$A$4,25,IF(F71=Options!$A$5,15,IF(F71=Options!$A$6,0,0))))</f>
        <v>0</v>
      </c>
      <c r="AC71">
        <f>IF(G71=Options!$B$3,0,IF(G71=Options!$B$4,5,IF(G71=Options!$B$5,10,IF(G71=Options!$B$6,20,IF(G71=Options!$B$7,20,0)))))</f>
        <v>0</v>
      </c>
      <c r="AD71">
        <f>IF(I71=Options!$D$7,2,IF(I71=Options!$D$8,4,IF(I71=Options!$D$9,6,IF(I71=Options!$D$10,8,IF(I71=Options!$D$11,10,IF(I71=Options!$D$12,12,IF(I71=Options!$D$13,14,0)))))))</f>
        <v>0</v>
      </c>
      <c r="AE71">
        <f>IF(J71=Options!$E$5,12,0)</f>
        <v>0</v>
      </c>
      <c r="AF71">
        <f t="shared" si="14"/>
        <v>0</v>
      </c>
      <c r="AG71">
        <f t="shared" si="15"/>
        <v>0</v>
      </c>
      <c r="AH71">
        <f t="shared" si="15"/>
        <v>0</v>
      </c>
      <c r="AI71">
        <f t="shared" si="15"/>
        <v>0</v>
      </c>
      <c r="AJ71">
        <f t="shared" si="11"/>
        <v>0</v>
      </c>
      <c r="AL71" s="11">
        <f t="shared" si="10"/>
        <v>0</v>
      </c>
      <c r="AM71" s="21" t="str">
        <f t="shared" si="16"/>
        <v/>
      </c>
      <c r="AN71" s="11" t="str">
        <f t="shared" si="17"/>
        <v/>
      </c>
    </row>
    <row r="72" spans="2:40" ht="16.8" hidden="1" customHeight="1" x14ac:dyDescent="0.3">
      <c r="B72" s="3">
        <v>68</v>
      </c>
      <c r="C72" s="3"/>
      <c r="D72" s="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6" t="str">
        <f t="shared" ref="T72:T79" si="19">IF(F72="","",IF($Z$5&lt;9,49.95,IF(AND($Z$5&gt;=10,$Z$5&lt;20),45.95,IF(AND($Z$5&gt;=20,$Z$5&lt;50),40.95,IF($Z$5&gt;=50,35.95,49.95)))))</f>
        <v/>
      </c>
      <c r="U72" s="14" t="str">
        <f t="shared" si="12"/>
        <v/>
      </c>
      <c r="V72" s="25" t="str">
        <f t="shared" si="13"/>
        <v/>
      </c>
      <c r="W72" s="23" t="str">
        <f t="shared" si="18"/>
        <v/>
      </c>
      <c r="X72" s="26"/>
      <c r="AB72">
        <f>IF(F72=Options!$A$3,50,IF(F72=Options!$A$4,25,IF(F72=Options!$A$5,15,IF(F72=Options!$A$6,0,0))))</f>
        <v>0</v>
      </c>
      <c r="AC72">
        <f>IF(G72=Options!$B$3,0,IF(G72=Options!$B$4,5,IF(G72=Options!$B$5,10,IF(G72=Options!$B$6,20,IF(G72=Options!$B$7,20,0)))))</f>
        <v>0</v>
      </c>
      <c r="AD72">
        <f>IF(I72=Options!$D$7,2,IF(I72=Options!$D$8,4,IF(I72=Options!$D$9,6,IF(I72=Options!$D$10,8,IF(I72=Options!$D$11,10,IF(I72=Options!$D$12,12,IF(I72=Options!$D$13,14,0)))))))</f>
        <v>0</v>
      </c>
      <c r="AE72">
        <f>IF(J72=Options!$E$5,12,0)</f>
        <v>0</v>
      </c>
      <c r="AF72">
        <f t="shared" si="14"/>
        <v>0</v>
      </c>
      <c r="AG72">
        <f t="shared" si="15"/>
        <v>0</v>
      </c>
      <c r="AH72">
        <f t="shared" si="15"/>
        <v>0</v>
      </c>
      <c r="AI72">
        <f t="shared" si="15"/>
        <v>0</v>
      </c>
      <c r="AJ72">
        <f t="shared" si="11"/>
        <v>0</v>
      </c>
      <c r="AL72" s="11">
        <f t="shared" si="10"/>
        <v>0</v>
      </c>
      <c r="AM72" s="21" t="str">
        <f t="shared" si="16"/>
        <v/>
      </c>
      <c r="AN72" s="11" t="str">
        <f t="shared" si="17"/>
        <v/>
      </c>
    </row>
    <row r="73" spans="2:40" ht="16.8" hidden="1" customHeight="1" x14ac:dyDescent="0.3">
      <c r="B73" s="3">
        <v>69</v>
      </c>
      <c r="C73" s="3"/>
      <c r="D73" s="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6" t="str">
        <f t="shared" si="19"/>
        <v/>
      </c>
      <c r="U73" s="14" t="str">
        <f t="shared" si="12"/>
        <v/>
      </c>
      <c r="V73" s="25" t="str">
        <f t="shared" si="13"/>
        <v/>
      </c>
      <c r="W73" s="23" t="str">
        <f t="shared" si="18"/>
        <v/>
      </c>
      <c r="X73" s="26"/>
      <c r="AB73">
        <f>IF(F73=Options!$A$3,50,IF(F73=Options!$A$4,25,IF(F73=Options!$A$5,15,IF(F73=Options!$A$6,0,0))))</f>
        <v>0</v>
      </c>
      <c r="AC73">
        <f>IF(G73=Options!$B$3,0,IF(G73=Options!$B$4,5,IF(G73=Options!$B$5,10,IF(G73=Options!$B$6,20,IF(G73=Options!$B$7,20,0)))))</f>
        <v>0</v>
      </c>
      <c r="AD73">
        <f>IF(I73=Options!$D$7,2,IF(I73=Options!$D$8,4,IF(I73=Options!$D$9,6,IF(I73=Options!$D$10,8,IF(I73=Options!$D$11,10,IF(I73=Options!$D$12,12,IF(I73=Options!$D$13,14,0)))))))</f>
        <v>0</v>
      </c>
      <c r="AE73">
        <f>IF(J73=Options!$E$5,12,0)</f>
        <v>0</v>
      </c>
      <c r="AF73">
        <f t="shared" si="14"/>
        <v>0</v>
      </c>
      <c r="AG73">
        <f t="shared" si="15"/>
        <v>0</v>
      </c>
      <c r="AH73">
        <f t="shared" si="15"/>
        <v>0</v>
      </c>
      <c r="AI73">
        <f t="shared" si="15"/>
        <v>0</v>
      </c>
      <c r="AJ73">
        <f t="shared" si="11"/>
        <v>0</v>
      </c>
      <c r="AL73" s="11">
        <f t="shared" si="10"/>
        <v>0</v>
      </c>
      <c r="AM73" s="21" t="str">
        <f t="shared" si="16"/>
        <v/>
      </c>
      <c r="AN73" s="11" t="str">
        <f t="shared" si="17"/>
        <v/>
      </c>
    </row>
    <row r="74" spans="2:40" ht="16.8" hidden="1" customHeight="1" x14ac:dyDescent="0.3">
      <c r="B74" s="3">
        <v>70</v>
      </c>
      <c r="C74" s="3"/>
      <c r="D74" s="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6" t="str">
        <f t="shared" si="19"/>
        <v/>
      </c>
      <c r="U74" s="14" t="str">
        <f t="shared" si="12"/>
        <v/>
      </c>
      <c r="V74" s="25" t="str">
        <f t="shared" si="13"/>
        <v/>
      </c>
      <c r="W74" s="23" t="str">
        <f t="shared" si="18"/>
        <v/>
      </c>
      <c r="X74" s="26"/>
      <c r="AB74">
        <f>IF(F74=Options!$A$3,50,IF(F74=Options!$A$4,25,IF(F74=Options!$A$5,15,IF(F74=Options!$A$6,0,0))))</f>
        <v>0</v>
      </c>
      <c r="AC74">
        <f>IF(G74=Options!$B$3,0,IF(G74=Options!$B$4,5,IF(G74=Options!$B$5,10,IF(G74=Options!$B$6,20,IF(G74=Options!$B$7,20,0)))))</f>
        <v>0</v>
      </c>
      <c r="AD74">
        <f>IF(I74=Options!$D$7,2,IF(I74=Options!$D$8,4,IF(I74=Options!$D$9,6,IF(I74=Options!$D$10,8,IF(I74=Options!$D$11,10,IF(I74=Options!$D$12,12,IF(I74=Options!$D$13,14,0)))))))</f>
        <v>0</v>
      </c>
      <c r="AE74">
        <f>IF(J74=Options!$E$5,12,0)</f>
        <v>0</v>
      </c>
      <c r="AF74">
        <f t="shared" si="14"/>
        <v>0</v>
      </c>
      <c r="AG74">
        <f t="shared" si="15"/>
        <v>0</v>
      </c>
      <c r="AH74">
        <f t="shared" si="15"/>
        <v>0</v>
      </c>
      <c r="AI74">
        <f t="shared" si="15"/>
        <v>0</v>
      </c>
      <c r="AJ74">
        <f t="shared" si="11"/>
        <v>0</v>
      </c>
      <c r="AL74" s="11">
        <f t="shared" si="10"/>
        <v>0</v>
      </c>
      <c r="AM74" s="21" t="str">
        <f t="shared" si="16"/>
        <v/>
      </c>
      <c r="AN74" s="11" t="str">
        <f t="shared" si="17"/>
        <v/>
      </c>
    </row>
    <row r="75" spans="2:40" ht="16.8" hidden="1" customHeight="1" x14ac:dyDescent="0.3">
      <c r="B75" s="3">
        <v>71</v>
      </c>
      <c r="C75" s="3"/>
      <c r="D75" s="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6" t="str">
        <f t="shared" si="19"/>
        <v/>
      </c>
      <c r="U75" s="14" t="str">
        <f t="shared" si="12"/>
        <v/>
      </c>
      <c r="V75" s="25" t="str">
        <f t="shared" si="13"/>
        <v/>
      </c>
      <c r="W75" s="23" t="str">
        <f t="shared" si="18"/>
        <v/>
      </c>
      <c r="X75" s="26"/>
      <c r="AB75">
        <f>IF(F75=Options!$A$3,50,IF(F75=Options!$A$4,25,IF(F75=Options!$A$5,15,IF(F75=Options!$A$6,0,0))))</f>
        <v>0</v>
      </c>
      <c r="AC75">
        <f>IF(G75=Options!$B$3,0,IF(G75=Options!$B$4,5,IF(G75=Options!$B$5,10,IF(G75=Options!$B$6,20,IF(G75=Options!$B$7,20,0)))))</f>
        <v>0</v>
      </c>
      <c r="AD75">
        <f>IF(I75=Options!$D$7,2,IF(I75=Options!$D$8,4,IF(I75=Options!$D$9,6,IF(I75=Options!$D$10,8,IF(I75=Options!$D$11,10,IF(I75=Options!$D$12,12,IF(I75=Options!$D$13,14,0)))))))</f>
        <v>0</v>
      </c>
      <c r="AE75">
        <f>IF(J75=Options!$E$5,12,0)</f>
        <v>0</v>
      </c>
      <c r="AF75">
        <f t="shared" si="14"/>
        <v>0</v>
      </c>
      <c r="AG75">
        <f t="shared" si="15"/>
        <v>0</v>
      </c>
      <c r="AH75">
        <f t="shared" si="15"/>
        <v>0</v>
      </c>
      <c r="AI75">
        <f t="shared" si="15"/>
        <v>0</v>
      </c>
      <c r="AJ75">
        <f t="shared" si="11"/>
        <v>0</v>
      </c>
      <c r="AL75" s="11">
        <f t="shared" si="10"/>
        <v>0</v>
      </c>
      <c r="AM75" s="21" t="str">
        <f t="shared" si="16"/>
        <v/>
      </c>
      <c r="AN75" s="11" t="str">
        <f t="shared" si="17"/>
        <v/>
      </c>
    </row>
    <row r="76" spans="2:40" ht="16.8" hidden="1" customHeight="1" x14ac:dyDescent="0.3">
      <c r="B76" s="3">
        <v>72</v>
      </c>
      <c r="C76" s="3"/>
      <c r="D76" s="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6" t="str">
        <f t="shared" si="19"/>
        <v/>
      </c>
      <c r="U76" s="14" t="str">
        <f t="shared" si="12"/>
        <v/>
      </c>
      <c r="V76" s="25" t="str">
        <f t="shared" si="13"/>
        <v/>
      </c>
      <c r="W76" s="23" t="str">
        <f t="shared" si="18"/>
        <v/>
      </c>
      <c r="X76" s="26"/>
      <c r="AB76">
        <f>IF(F76=Options!$A$3,50,IF(F76=Options!$A$4,25,IF(F76=Options!$A$5,15,IF(F76=Options!$A$6,0,0))))</f>
        <v>0</v>
      </c>
      <c r="AC76">
        <f>IF(G76=Options!$B$3,0,IF(G76=Options!$B$4,5,IF(G76=Options!$B$5,10,IF(G76=Options!$B$6,20,IF(G76=Options!$B$7,20,0)))))</f>
        <v>0</v>
      </c>
      <c r="AD76">
        <f>IF(I76=Options!$D$7,2,IF(I76=Options!$D$8,4,IF(I76=Options!$D$9,6,IF(I76=Options!$D$10,8,IF(I76=Options!$D$11,10,IF(I76=Options!$D$12,12,IF(I76=Options!$D$13,14,0)))))))</f>
        <v>0</v>
      </c>
      <c r="AE76">
        <f>IF(J76=Options!$E$5,12,0)</f>
        <v>0</v>
      </c>
      <c r="AF76">
        <f t="shared" si="14"/>
        <v>0</v>
      </c>
      <c r="AG76">
        <f t="shared" si="15"/>
        <v>0</v>
      </c>
      <c r="AH76">
        <f t="shared" si="15"/>
        <v>0</v>
      </c>
      <c r="AI76">
        <f t="shared" si="15"/>
        <v>0</v>
      </c>
      <c r="AJ76">
        <f t="shared" si="11"/>
        <v>0</v>
      </c>
      <c r="AL76" s="11">
        <f t="shared" si="10"/>
        <v>0</v>
      </c>
      <c r="AM76" s="21" t="str">
        <f t="shared" si="16"/>
        <v/>
      </c>
      <c r="AN76" s="11" t="str">
        <f t="shared" si="17"/>
        <v/>
      </c>
    </row>
    <row r="77" spans="2:40" ht="16.8" hidden="1" customHeight="1" x14ac:dyDescent="0.3">
      <c r="B77" s="3">
        <v>73</v>
      </c>
      <c r="C77" s="3"/>
      <c r="D77" s="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6" t="str">
        <f t="shared" si="19"/>
        <v/>
      </c>
      <c r="U77" s="14" t="str">
        <f t="shared" si="12"/>
        <v/>
      </c>
      <c r="V77" s="25" t="str">
        <f t="shared" si="13"/>
        <v/>
      </c>
      <c r="W77" s="23" t="str">
        <f t="shared" si="18"/>
        <v/>
      </c>
      <c r="X77" s="26"/>
      <c r="AB77">
        <f>IF(F77=Options!$A$3,50,IF(F77=Options!$A$4,25,IF(F77=Options!$A$5,15,IF(F77=Options!$A$6,0,0))))</f>
        <v>0</v>
      </c>
      <c r="AC77">
        <f>IF(G77=Options!$B$3,0,IF(G77=Options!$B$4,5,IF(G77=Options!$B$5,10,IF(G77=Options!$B$6,20,IF(G77=Options!$B$7,20,0)))))</f>
        <v>0</v>
      </c>
      <c r="AD77">
        <f>IF(I77=Options!$D$7,2,IF(I77=Options!$D$8,4,IF(I77=Options!$D$9,6,IF(I77=Options!$D$10,8,IF(I77=Options!$D$11,10,IF(I77=Options!$D$12,12,IF(I77=Options!$D$13,14,0)))))))</f>
        <v>0</v>
      </c>
      <c r="AE77">
        <f>IF(J77=Options!$E$5,12,0)</f>
        <v>0</v>
      </c>
      <c r="AF77">
        <f t="shared" si="14"/>
        <v>0</v>
      </c>
      <c r="AG77">
        <f t="shared" si="15"/>
        <v>0</v>
      </c>
      <c r="AH77">
        <f t="shared" si="15"/>
        <v>0</v>
      </c>
      <c r="AI77">
        <f t="shared" si="15"/>
        <v>0</v>
      </c>
      <c r="AJ77">
        <f t="shared" si="11"/>
        <v>0</v>
      </c>
      <c r="AL77" s="11">
        <f t="shared" si="10"/>
        <v>0</v>
      </c>
      <c r="AM77" s="21" t="str">
        <f t="shared" si="16"/>
        <v/>
      </c>
      <c r="AN77" s="11" t="str">
        <f t="shared" si="17"/>
        <v/>
      </c>
    </row>
    <row r="78" spans="2:40" ht="16.8" hidden="1" customHeight="1" x14ac:dyDescent="0.3">
      <c r="B78" s="3">
        <v>74</v>
      </c>
      <c r="C78" s="3"/>
      <c r="D78" s="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6" t="str">
        <f t="shared" si="19"/>
        <v/>
      </c>
      <c r="U78" s="14" t="str">
        <f t="shared" si="12"/>
        <v/>
      </c>
      <c r="V78" s="25" t="str">
        <f t="shared" si="13"/>
        <v/>
      </c>
      <c r="W78" s="23" t="str">
        <f t="shared" si="18"/>
        <v/>
      </c>
      <c r="X78" s="26"/>
      <c r="AB78">
        <f>IF(F78=Options!$A$3,50,IF(F78=Options!$A$4,25,IF(F78=Options!$A$5,15,IF(F78=Options!$A$6,0,0))))</f>
        <v>0</v>
      </c>
      <c r="AC78">
        <f>IF(G78=Options!$B$3,0,IF(G78=Options!$B$4,5,IF(G78=Options!$B$5,10,IF(G78=Options!$B$6,20,IF(G78=Options!$B$7,20,0)))))</f>
        <v>0</v>
      </c>
      <c r="AD78">
        <f>IF(I78=Options!$D$7,2,IF(I78=Options!$D$8,4,IF(I78=Options!$D$9,6,IF(I78=Options!$D$10,8,IF(I78=Options!$D$11,10,IF(I78=Options!$D$12,12,IF(I78=Options!$D$13,14,0)))))))</f>
        <v>0</v>
      </c>
      <c r="AE78">
        <f>IF(J78=Options!$E$5,12,0)</f>
        <v>0</v>
      </c>
      <c r="AF78">
        <f t="shared" si="14"/>
        <v>0</v>
      </c>
      <c r="AG78">
        <f t="shared" si="15"/>
        <v>0</v>
      </c>
      <c r="AH78">
        <f t="shared" si="15"/>
        <v>0</v>
      </c>
      <c r="AI78">
        <f t="shared" si="15"/>
        <v>0</v>
      </c>
      <c r="AJ78">
        <f t="shared" si="11"/>
        <v>0</v>
      </c>
      <c r="AL78" s="11">
        <f t="shared" si="10"/>
        <v>0</v>
      </c>
      <c r="AM78" s="21" t="str">
        <f t="shared" si="16"/>
        <v/>
      </c>
      <c r="AN78" s="11" t="str">
        <f t="shared" si="17"/>
        <v/>
      </c>
    </row>
    <row r="79" spans="2:40" ht="16.8" hidden="1" customHeight="1" thickBot="1" x14ac:dyDescent="0.35">
      <c r="B79" s="10">
        <v>75</v>
      </c>
      <c r="C79" s="10"/>
      <c r="D79" s="1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9"/>
      <c r="Q79" s="39"/>
      <c r="R79" s="39"/>
      <c r="S79" s="39"/>
      <c r="T79" s="6" t="str">
        <f t="shared" si="19"/>
        <v/>
      </c>
      <c r="U79" s="15" t="str">
        <f t="shared" si="12"/>
        <v/>
      </c>
      <c r="V79" s="27" t="str">
        <f t="shared" si="13"/>
        <v/>
      </c>
      <c r="W79" s="23" t="str">
        <f t="shared" si="18"/>
        <v/>
      </c>
      <c r="X79" s="28"/>
      <c r="AB79">
        <f>IF(F79=Options!$A$3,50,IF(F79=Options!$A$4,25,IF(F79=Options!$A$5,15,IF(F79=Options!$A$6,0,0))))</f>
        <v>0</v>
      </c>
      <c r="AC79">
        <f>IF(G79=Options!$B$3,0,IF(G79=Options!$B$4,5,IF(G79=Options!$B$5,10,IF(G79=Options!$B$6,20,IF(G79=Options!$B$7,20,0)))))</f>
        <v>0</v>
      </c>
      <c r="AD79">
        <f>IF(I79=Options!$D$7,2,IF(I79=Options!$D$8,4,IF(I79=Options!$D$9,6,IF(I79=Options!$D$10,8,IF(I79=Options!$D$11,10,IF(I79=Options!$D$12,12,IF(I79=Options!$D$13,14,0)))))))</f>
        <v>0</v>
      </c>
      <c r="AE79">
        <f>IF(J79=Options!$E$5,12,0)</f>
        <v>0</v>
      </c>
      <c r="AF79">
        <f t="shared" si="14"/>
        <v>0</v>
      </c>
      <c r="AG79">
        <f t="shared" si="15"/>
        <v>0</v>
      </c>
      <c r="AH79">
        <f t="shared" si="15"/>
        <v>0</v>
      </c>
      <c r="AI79">
        <f t="shared" si="15"/>
        <v>0</v>
      </c>
      <c r="AJ79">
        <f t="shared" si="11"/>
        <v>0</v>
      </c>
      <c r="AL79" s="11">
        <f t="shared" ref="AL79" si="20">IFERROR(IF($Z$5&gt;4,AC79*-1,0),"")</f>
        <v>0</v>
      </c>
      <c r="AM79" s="21" t="str">
        <f t="shared" si="16"/>
        <v/>
      </c>
      <c r="AN79" s="11" t="str">
        <f t="shared" si="17"/>
        <v/>
      </c>
    </row>
    <row r="80" spans="2:40" ht="30" customHeight="1" thickBot="1" x14ac:dyDescent="0.35">
      <c r="P80" s="40" t="s">
        <v>107</v>
      </c>
      <c r="Q80" s="41"/>
      <c r="R80" s="41"/>
      <c r="S80" s="42"/>
      <c r="T80" s="19"/>
      <c r="U80" s="20"/>
      <c r="V80" s="43" t="s">
        <v>98</v>
      </c>
      <c r="W80" s="44"/>
      <c r="X80" s="29">
        <f>SUM(X5:X79)</f>
        <v>295</v>
      </c>
    </row>
    <row r="82" spans="37:41" hidden="1" x14ac:dyDescent="0.3"/>
    <row r="83" spans="37:41" hidden="1" x14ac:dyDescent="0.3"/>
    <row r="84" spans="37:41" hidden="1" x14ac:dyDescent="0.3"/>
    <row r="85" spans="37:41" s="7" customFormat="1" hidden="1" x14ac:dyDescent="0.3">
      <c r="AK85" s="11"/>
      <c r="AL85" s="11"/>
      <c r="AM85" s="11"/>
      <c r="AN85" s="11"/>
      <c r="AO85" s="11"/>
    </row>
    <row r="86" spans="37:41" s="7" customFormat="1" x14ac:dyDescent="0.3">
      <c r="AK86" s="11"/>
      <c r="AL86" s="11"/>
      <c r="AM86" s="11"/>
      <c r="AN86" s="11"/>
      <c r="AO86" s="11"/>
    </row>
    <row r="87" spans="37:41" s="7" customFormat="1" x14ac:dyDescent="0.3">
      <c r="AK87" s="11"/>
      <c r="AL87" s="11"/>
      <c r="AM87" s="11"/>
      <c r="AN87" s="11"/>
      <c r="AO87" s="11"/>
    </row>
    <row r="88" spans="37:41" s="7" customFormat="1" x14ac:dyDescent="0.3">
      <c r="AK88" s="11"/>
      <c r="AL88" s="11"/>
      <c r="AM88" s="11"/>
      <c r="AN88" s="11"/>
      <c r="AO88" s="11"/>
    </row>
    <row r="89" spans="37:41" s="7" customFormat="1" x14ac:dyDescent="0.3">
      <c r="AK89" s="11"/>
      <c r="AL89" s="11"/>
      <c r="AM89" s="11"/>
      <c r="AN89" s="11"/>
      <c r="AO89" s="11"/>
    </row>
    <row r="90" spans="37:41" s="7" customFormat="1" x14ac:dyDescent="0.3">
      <c r="AK90" s="11"/>
      <c r="AL90" s="11"/>
      <c r="AM90" s="11"/>
      <c r="AN90" s="11"/>
      <c r="AO90" s="11"/>
    </row>
    <row r="91" spans="37:41" s="7" customFormat="1" x14ac:dyDescent="0.3">
      <c r="AK91" s="11"/>
      <c r="AL91" s="11"/>
      <c r="AM91" s="11"/>
      <c r="AN91" s="11"/>
      <c r="AO91" s="11"/>
    </row>
    <row r="92" spans="37:41" s="7" customFormat="1" x14ac:dyDescent="0.3">
      <c r="AK92" s="11"/>
      <c r="AL92" s="11"/>
      <c r="AM92" s="11"/>
      <c r="AN92" s="11"/>
      <c r="AO92" s="11"/>
    </row>
    <row r="93" spans="37:41" s="7" customFormat="1" x14ac:dyDescent="0.3">
      <c r="AK93" s="11"/>
      <c r="AL93" s="11"/>
      <c r="AM93" s="11"/>
      <c r="AN93" s="11"/>
      <c r="AO93" s="11"/>
    </row>
    <row r="94" spans="37:41" s="7" customFormat="1" x14ac:dyDescent="0.3">
      <c r="AK94" s="11"/>
      <c r="AL94" s="11"/>
      <c r="AM94" s="11"/>
      <c r="AN94" s="11"/>
      <c r="AO94" s="11"/>
    </row>
    <row r="95" spans="37:41" s="7" customFormat="1" x14ac:dyDescent="0.3">
      <c r="AK95" s="11"/>
      <c r="AL95" s="11"/>
      <c r="AM95" s="11"/>
      <c r="AN95" s="11"/>
      <c r="AO95" s="11"/>
    </row>
    <row r="96" spans="37:41" s="7" customFormat="1" x14ac:dyDescent="0.3">
      <c r="AK96" s="11"/>
      <c r="AL96" s="11"/>
      <c r="AM96" s="11"/>
      <c r="AN96" s="11"/>
      <c r="AO96" s="11"/>
    </row>
    <row r="97" spans="37:41" s="7" customFormat="1" x14ac:dyDescent="0.3">
      <c r="AK97" s="11"/>
      <c r="AL97" s="11"/>
      <c r="AM97" s="11"/>
      <c r="AN97" s="11"/>
      <c r="AO97" s="11"/>
    </row>
    <row r="98" spans="37:41" s="7" customFormat="1" x14ac:dyDescent="0.3">
      <c r="AK98" s="11"/>
      <c r="AL98" s="11"/>
      <c r="AM98" s="11"/>
      <c r="AN98" s="11"/>
      <c r="AO98" s="11"/>
    </row>
    <row r="99" spans="37:41" s="7" customFormat="1" x14ac:dyDescent="0.3">
      <c r="AK99" s="11"/>
      <c r="AL99" s="11"/>
      <c r="AM99" s="11"/>
      <c r="AN99" s="11"/>
      <c r="AO99" s="11"/>
    </row>
    <row r="100" spans="37:41" s="7" customFormat="1" x14ac:dyDescent="0.3">
      <c r="AK100" s="11"/>
      <c r="AL100" s="11"/>
      <c r="AM100" s="11"/>
      <c r="AN100" s="11"/>
      <c r="AO100" s="11"/>
    </row>
    <row r="101" spans="37:41" s="7" customFormat="1" x14ac:dyDescent="0.3">
      <c r="AK101" s="11"/>
      <c r="AL101" s="11"/>
      <c r="AM101" s="11"/>
      <c r="AN101" s="11"/>
      <c r="AO101" s="11"/>
    </row>
    <row r="102" spans="37:41" s="7" customFormat="1" x14ac:dyDescent="0.3">
      <c r="AK102" s="11"/>
      <c r="AL102" s="11"/>
      <c r="AM102" s="11"/>
      <c r="AN102" s="11"/>
      <c r="AO102" s="11"/>
    </row>
    <row r="103" spans="37:41" s="7" customFormat="1" x14ac:dyDescent="0.3">
      <c r="AK103" s="11"/>
      <c r="AL103" s="11"/>
      <c r="AM103" s="11"/>
      <c r="AN103" s="11"/>
      <c r="AO103" s="11"/>
    </row>
    <row r="104" spans="37:41" s="7" customFormat="1" x14ac:dyDescent="0.3">
      <c r="AK104" s="11"/>
      <c r="AL104" s="11"/>
      <c r="AM104" s="11"/>
      <c r="AN104" s="11"/>
      <c r="AO104" s="11"/>
    </row>
    <row r="105" spans="37:41" s="7" customFormat="1" x14ac:dyDescent="0.3">
      <c r="AK105" s="11"/>
      <c r="AL105" s="11"/>
      <c r="AM105" s="11"/>
      <c r="AN105" s="11"/>
      <c r="AO105" s="11"/>
    </row>
    <row r="106" spans="37:41" s="7" customFormat="1" x14ac:dyDescent="0.3">
      <c r="AK106" s="11"/>
      <c r="AL106" s="11"/>
      <c r="AM106" s="11"/>
      <c r="AN106" s="11"/>
      <c r="AO106" s="11"/>
    </row>
    <row r="107" spans="37:41" s="7" customFormat="1" x14ac:dyDescent="0.3">
      <c r="AK107" s="11"/>
      <c r="AL107" s="11"/>
      <c r="AM107" s="11"/>
      <c r="AN107" s="11"/>
      <c r="AO107" s="11"/>
    </row>
    <row r="108" spans="37:41" s="7" customFormat="1" x14ac:dyDescent="0.3">
      <c r="AK108" s="11"/>
      <c r="AL108" s="11"/>
      <c r="AM108" s="11"/>
      <c r="AN108" s="11"/>
      <c r="AO108" s="11"/>
    </row>
    <row r="109" spans="37:41" s="7" customFormat="1" x14ac:dyDescent="0.3">
      <c r="AK109" s="11"/>
      <c r="AL109" s="11"/>
      <c r="AM109" s="11"/>
      <c r="AN109" s="11"/>
      <c r="AO109" s="11"/>
    </row>
    <row r="110" spans="37:41" s="7" customFormat="1" x14ac:dyDescent="0.3">
      <c r="AK110" s="11"/>
      <c r="AL110" s="11"/>
      <c r="AM110" s="11"/>
      <c r="AN110" s="11"/>
      <c r="AO110" s="11"/>
    </row>
    <row r="111" spans="37:41" s="7" customFormat="1" x14ac:dyDescent="0.3">
      <c r="AK111" s="11"/>
      <c r="AL111" s="11"/>
      <c r="AM111" s="11"/>
      <c r="AN111" s="11"/>
      <c r="AO111" s="11"/>
    </row>
    <row r="112" spans="37:41" s="7" customFormat="1" x14ac:dyDescent="0.3">
      <c r="AK112" s="11"/>
      <c r="AL112" s="11"/>
      <c r="AM112" s="11"/>
      <c r="AN112" s="11"/>
      <c r="AO112" s="11"/>
    </row>
    <row r="113" spans="37:41" s="7" customFormat="1" x14ac:dyDescent="0.3">
      <c r="AK113" s="11"/>
      <c r="AL113" s="11"/>
      <c r="AM113" s="11"/>
      <c r="AN113" s="11"/>
      <c r="AO113" s="11"/>
    </row>
    <row r="114" spans="37:41" s="7" customFormat="1" x14ac:dyDescent="0.3">
      <c r="AK114" s="11"/>
      <c r="AL114" s="11"/>
      <c r="AM114" s="11"/>
      <c r="AN114" s="11"/>
      <c r="AO114" s="11"/>
    </row>
    <row r="115" spans="37:41" s="7" customFormat="1" x14ac:dyDescent="0.3">
      <c r="AK115" s="11"/>
      <c r="AL115" s="11"/>
      <c r="AM115" s="11"/>
      <c r="AN115" s="11"/>
      <c r="AO115" s="11"/>
    </row>
    <row r="116" spans="37:41" s="7" customFormat="1" x14ac:dyDescent="0.3">
      <c r="AK116" s="11"/>
      <c r="AL116" s="11"/>
      <c r="AM116" s="11"/>
      <c r="AN116" s="11"/>
      <c r="AO116" s="11"/>
    </row>
    <row r="117" spans="37:41" s="7" customFormat="1" x14ac:dyDescent="0.3">
      <c r="AK117" s="11"/>
      <c r="AL117" s="11"/>
      <c r="AM117" s="11"/>
      <c r="AN117" s="11"/>
      <c r="AO117" s="11"/>
    </row>
    <row r="118" spans="37:41" s="7" customFormat="1" x14ac:dyDescent="0.3">
      <c r="AK118" s="11"/>
      <c r="AL118" s="11"/>
      <c r="AM118" s="11"/>
      <c r="AN118" s="11"/>
      <c r="AO118" s="11"/>
    </row>
    <row r="119" spans="37:41" s="7" customFormat="1" x14ac:dyDescent="0.3">
      <c r="AK119" s="11"/>
      <c r="AL119" s="11"/>
      <c r="AM119" s="11"/>
      <c r="AN119" s="11"/>
      <c r="AO119" s="11"/>
    </row>
    <row r="120" spans="37:41" s="7" customFormat="1" x14ac:dyDescent="0.3">
      <c r="AK120" s="11"/>
      <c r="AL120" s="11"/>
      <c r="AM120" s="11"/>
      <c r="AN120" s="11"/>
      <c r="AO120" s="11"/>
    </row>
    <row r="121" spans="37:41" s="7" customFormat="1" x14ac:dyDescent="0.3">
      <c r="AK121" s="11"/>
      <c r="AL121" s="11"/>
      <c r="AM121" s="11"/>
      <c r="AN121" s="11"/>
      <c r="AO121" s="11"/>
    </row>
    <row r="122" spans="37:41" s="7" customFormat="1" x14ac:dyDescent="0.3">
      <c r="AK122" s="11"/>
      <c r="AL122" s="11"/>
      <c r="AM122" s="11"/>
      <c r="AN122" s="11"/>
      <c r="AO122" s="11"/>
    </row>
    <row r="123" spans="37:41" s="7" customFormat="1" x14ac:dyDescent="0.3">
      <c r="AK123" s="11"/>
      <c r="AL123" s="11"/>
      <c r="AM123" s="11"/>
      <c r="AN123" s="11"/>
      <c r="AO123" s="11"/>
    </row>
    <row r="124" spans="37:41" s="7" customFormat="1" x14ac:dyDescent="0.3">
      <c r="AK124" s="11"/>
      <c r="AL124" s="11"/>
      <c r="AM124" s="11"/>
      <c r="AN124" s="11"/>
      <c r="AO124" s="11"/>
    </row>
    <row r="125" spans="37:41" s="7" customFormat="1" x14ac:dyDescent="0.3">
      <c r="AK125" s="11"/>
      <c r="AL125" s="11"/>
      <c r="AM125" s="11"/>
      <c r="AN125" s="11"/>
      <c r="AO125" s="11"/>
    </row>
    <row r="126" spans="37:41" s="7" customFormat="1" x14ac:dyDescent="0.3">
      <c r="AK126" s="11"/>
      <c r="AL126" s="11"/>
      <c r="AM126" s="11"/>
      <c r="AN126" s="11"/>
      <c r="AO126" s="11"/>
    </row>
    <row r="127" spans="37:41" s="7" customFormat="1" x14ac:dyDescent="0.3">
      <c r="AK127" s="11"/>
      <c r="AL127" s="11"/>
      <c r="AM127" s="11"/>
      <c r="AN127" s="11"/>
      <c r="AO127" s="11"/>
    </row>
    <row r="128" spans="37:41" s="7" customFormat="1" x14ac:dyDescent="0.3">
      <c r="AK128" s="11"/>
      <c r="AL128" s="11"/>
      <c r="AM128" s="11"/>
      <c r="AN128" s="11"/>
      <c r="AO128" s="11"/>
    </row>
    <row r="129" spans="37:41" s="7" customFormat="1" x14ac:dyDescent="0.3">
      <c r="AK129" s="11"/>
      <c r="AL129" s="11"/>
      <c r="AM129" s="11"/>
      <c r="AN129" s="11"/>
      <c r="AO129" s="11"/>
    </row>
    <row r="130" spans="37:41" s="7" customFormat="1" x14ac:dyDescent="0.3">
      <c r="AK130" s="11"/>
      <c r="AL130" s="11"/>
      <c r="AM130" s="11"/>
      <c r="AN130" s="11"/>
      <c r="AO130" s="11"/>
    </row>
    <row r="131" spans="37:41" s="7" customFormat="1" x14ac:dyDescent="0.3">
      <c r="AK131" s="11"/>
      <c r="AL131" s="11"/>
      <c r="AM131" s="11"/>
      <c r="AN131" s="11"/>
      <c r="AO131" s="11"/>
    </row>
    <row r="132" spans="37:41" s="7" customFormat="1" x14ac:dyDescent="0.3">
      <c r="AK132" s="11"/>
      <c r="AL132" s="11"/>
      <c r="AM132" s="11"/>
      <c r="AN132" s="11"/>
      <c r="AO132" s="11"/>
    </row>
    <row r="133" spans="37:41" s="7" customFormat="1" x14ac:dyDescent="0.3">
      <c r="AK133" s="11"/>
      <c r="AL133" s="11"/>
      <c r="AM133" s="11"/>
      <c r="AN133" s="11"/>
      <c r="AO133" s="11"/>
    </row>
    <row r="134" spans="37:41" s="7" customFormat="1" x14ac:dyDescent="0.3">
      <c r="AK134" s="11"/>
      <c r="AL134" s="11"/>
      <c r="AM134" s="11"/>
      <c r="AN134" s="11"/>
      <c r="AO134" s="11"/>
    </row>
    <row r="135" spans="37:41" s="7" customFormat="1" x14ac:dyDescent="0.3">
      <c r="AK135" s="11"/>
      <c r="AL135" s="11"/>
      <c r="AM135" s="11"/>
      <c r="AN135" s="11"/>
      <c r="AO135" s="11"/>
    </row>
    <row r="136" spans="37:41" s="7" customFormat="1" x14ac:dyDescent="0.3">
      <c r="AK136" s="11"/>
      <c r="AL136" s="11"/>
      <c r="AM136" s="11"/>
      <c r="AN136" s="11"/>
      <c r="AO136" s="11"/>
    </row>
    <row r="137" spans="37:41" s="7" customFormat="1" x14ac:dyDescent="0.3">
      <c r="AK137" s="11"/>
      <c r="AL137" s="11"/>
      <c r="AM137" s="11"/>
      <c r="AN137" s="11"/>
      <c r="AO137" s="11"/>
    </row>
    <row r="138" spans="37:41" s="7" customFormat="1" x14ac:dyDescent="0.3">
      <c r="AK138" s="11"/>
      <c r="AL138" s="11"/>
      <c r="AM138" s="11"/>
      <c r="AN138" s="11"/>
      <c r="AO138" s="11"/>
    </row>
    <row r="139" spans="37:41" s="7" customFormat="1" x14ac:dyDescent="0.3">
      <c r="AK139" s="11"/>
      <c r="AL139" s="11"/>
      <c r="AM139" s="11"/>
      <c r="AN139" s="11"/>
      <c r="AO139" s="11"/>
    </row>
    <row r="140" spans="37:41" s="7" customFormat="1" x14ac:dyDescent="0.3">
      <c r="AK140" s="11"/>
      <c r="AL140" s="11"/>
      <c r="AM140" s="11"/>
      <c r="AN140" s="11"/>
      <c r="AO140" s="11"/>
    </row>
    <row r="141" spans="37:41" s="7" customFormat="1" x14ac:dyDescent="0.3">
      <c r="AK141" s="11"/>
      <c r="AL141" s="11"/>
      <c r="AM141" s="11"/>
      <c r="AN141" s="11"/>
      <c r="AO141" s="11"/>
    </row>
    <row r="142" spans="37:41" s="7" customFormat="1" x14ac:dyDescent="0.3">
      <c r="AK142" s="11"/>
      <c r="AL142" s="11"/>
      <c r="AM142" s="11"/>
      <c r="AN142" s="11"/>
      <c r="AO142" s="11"/>
    </row>
    <row r="143" spans="37:41" s="7" customFormat="1" x14ac:dyDescent="0.3">
      <c r="AK143" s="11"/>
      <c r="AL143" s="11"/>
      <c r="AM143" s="11"/>
      <c r="AN143" s="11"/>
      <c r="AO143" s="11"/>
    </row>
    <row r="144" spans="37:41" s="7" customFormat="1" x14ac:dyDescent="0.3">
      <c r="AK144" s="11"/>
      <c r="AL144" s="11"/>
      <c r="AM144" s="11"/>
      <c r="AN144" s="11"/>
      <c r="AO144" s="11"/>
    </row>
    <row r="145" spans="37:41" s="7" customFormat="1" x14ac:dyDescent="0.3">
      <c r="AK145" s="11"/>
      <c r="AL145" s="11"/>
      <c r="AM145" s="11"/>
      <c r="AN145" s="11"/>
      <c r="AO145" s="11"/>
    </row>
    <row r="146" spans="37:41" s="7" customFormat="1" x14ac:dyDescent="0.3">
      <c r="AK146" s="11"/>
      <c r="AL146" s="11"/>
      <c r="AM146" s="11"/>
      <c r="AN146" s="11"/>
      <c r="AO146" s="11"/>
    </row>
    <row r="147" spans="37:41" s="7" customFormat="1" x14ac:dyDescent="0.3">
      <c r="AK147" s="11"/>
      <c r="AL147" s="11"/>
      <c r="AM147" s="11"/>
      <c r="AN147" s="11"/>
      <c r="AO147" s="11"/>
    </row>
    <row r="148" spans="37:41" s="7" customFormat="1" x14ac:dyDescent="0.3">
      <c r="AK148" s="11"/>
      <c r="AL148" s="11"/>
      <c r="AM148" s="11"/>
      <c r="AN148" s="11"/>
      <c r="AO148" s="11"/>
    </row>
    <row r="149" spans="37:41" s="7" customFormat="1" x14ac:dyDescent="0.3">
      <c r="AK149" s="11"/>
      <c r="AL149" s="11"/>
      <c r="AM149" s="11"/>
      <c r="AN149" s="11"/>
      <c r="AO149" s="11"/>
    </row>
    <row r="150" spans="37:41" s="7" customFormat="1" x14ac:dyDescent="0.3">
      <c r="AK150" s="11"/>
      <c r="AL150" s="11"/>
      <c r="AM150" s="11"/>
      <c r="AN150" s="11"/>
      <c r="AO150" s="11"/>
    </row>
    <row r="151" spans="37:41" s="7" customFormat="1" x14ac:dyDescent="0.3">
      <c r="AK151" s="11"/>
      <c r="AL151" s="11"/>
      <c r="AM151" s="11"/>
      <c r="AN151" s="11"/>
      <c r="AO151" s="11"/>
    </row>
    <row r="152" spans="37:41" s="7" customFormat="1" x14ac:dyDescent="0.3">
      <c r="AK152" s="11"/>
      <c r="AL152" s="11"/>
      <c r="AM152" s="11"/>
      <c r="AN152" s="11"/>
      <c r="AO152" s="11"/>
    </row>
    <row r="153" spans="37:41" s="7" customFormat="1" x14ac:dyDescent="0.3">
      <c r="AK153" s="11"/>
      <c r="AL153" s="11"/>
      <c r="AM153" s="11"/>
      <c r="AN153" s="11"/>
      <c r="AO153" s="11"/>
    </row>
    <row r="154" spans="37:41" s="7" customFormat="1" x14ac:dyDescent="0.3">
      <c r="AK154" s="11"/>
      <c r="AL154" s="11"/>
      <c r="AM154" s="11"/>
      <c r="AN154" s="11"/>
      <c r="AO154" s="11"/>
    </row>
    <row r="155" spans="37:41" s="7" customFormat="1" x14ac:dyDescent="0.3">
      <c r="AK155" s="11"/>
      <c r="AL155" s="11"/>
      <c r="AM155" s="11"/>
      <c r="AN155" s="11"/>
      <c r="AO155" s="11"/>
    </row>
    <row r="156" spans="37:41" s="7" customFormat="1" x14ac:dyDescent="0.3">
      <c r="AK156" s="11"/>
      <c r="AL156" s="11"/>
      <c r="AM156" s="11"/>
      <c r="AN156" s="11"/>
      <c r="AO156" s="11"/>
    </row>
    <row r="157" spans="37:41" s="7" customFormat="1" x14ac:dyDescent="0.3">
      <c r="AK157" s="11"/>
      <c r="AL157" s="11"/>
      <c r="AM157" s="11"/>
      <c r="AN157" s="11"/>
      <c r="AO157" s="11"/>
    </row>
    <row r="158" spans="37:41" s="7" customFormat="1" x14ac:dyDescent="0.3">
      <c r="AK158" s="11"/>
      <c r="AL158" s="11"/>
      <c r="AM158" s="11"/>
      <c r="AN158" s="11"/>
      <c r="AO158" s="11"/>
    </row>
    <row r="159" spans="37:41" s="7" customFormat="1" x14ac:dyDescent="0.3">
      <c r="AK159" s="11"/>
      <c r="AL159" s="11"/>
      <c r="AM159" s="11"/>
      <c r="AN159" s="11"/>
      <c r="AO159" s="11"/>
    </row>
    <row r="160" spans="37:41" s="7" customFormat="1" x14ac:dyDescent="0.3">
      <c r="AK160" s="11"/>
      <c r="AL160" s="11"/>
      <c r="AM160" s="11"/>
      <c r="AN160" s="11"/>
      <c r="AO160" s="11"/>
    </row>
    <row r="161" spans="37:41" s="7" customFormat="1" x14ac:dyDescent="0.3">
      <c r="AK161" s="11"/>
      <c r="AL161" s="11"/>
      <c r="AM161" s="11"/>
      <c r="AN161" s="11"/>
      <c r="AO161" s="11"/>
    </row>
    <row r="162" spans="37:41" s="7" customFormat="1" x14ac:dyDescent="0.3">
      <c r="AK162" s="11"/>
      <c r="AL162" s="11"/>
      <c r="AM162" s="11"/>
      <c r="AN162" s="11"/>
      <c r="AO162" s="11"/>
    </row>
    <row r="163" spans="37:41" s="7" customFormat="1" x14ac:dyDescent="0.3">
      <c r="AK163" s="11"/>
      <c r="AL163" s="11"/>
      <c r="AM163" s="11"/>
      <c r="AN163" s="11"/>
      <c r="AO163" s="11"/>
    </row>
    <row r="164" spans="37:41" s="7" customFormat="1" x14ac:dyDescent="0.3">
      <c r="AK164" s="11"/>
      <c r="AL164" s="11"/>
      <c r="AM164" s="11"/>
      <c r="AN164" s="11"/>
      <c r="AO164" s="11"/>
    </row>
    <row r="165" spans="37:41" s="7" customFormat="1" x14ac:dyDescent="0.3">
      <c r="AK165" s="11"/>
      <c r="AL165" s="11"/>
      <c r="AM165" s="11"/>
      <c r="AN165" s="11"/>
      <c r="AO165" s="11"/>
    </row>
    <row r="166" spans="37:41" s="7" customFormat="1" x14ac:dyDescent="0.3">
      <c r="AK166" s="11"/>
      <c r="AL166" s="11"/>
      <c r="AM166" s="11"/>
      <c r="AN166" s="11"/>
      <c r="AO166" s="11"/>
    </row>
    <row r="167" spans="37:41" s="7" customFormat="1" x14ac:dyDescent="0.3">
      <c r="AK167" s="11"/>
      <c r="AL167" s="11"/>
      <c r="AM167" s="11"/>
      <c r="AN167" s="11"/>
      <c r="AO167" s="11"/>
    </row>
    <row r="168" spans="37:41" s="7" customFormat="1" x14ac:dyDescent="0.3">
      <c r="AK168" s="11"/>
      <c r="AL168" s="11"/>
      <c r="AM168" s="11"/>
      <c r="AN168" s="11"/>
      <c r="AO168" s="11"/>
    </row>
    <row r="169" spans="37:41" s="7" customFormat="1" x14ac:dyDescent="0.3">
      <c r="AK169" s="11"/>
      <c r="AL169" s="11"/>
      <c r="AM169" s="11"/>
      <c r="AN169" s="11"/>
      <c r="AO169" s="11"/>
    </row>
    <row r="170" spans="37:41" s="7" customFormat="1" x14ac:dyDescent="0.3">
      <c r="AK170" s="11"/>
      <c r="AL170" s="11"/>
      <c r="AM170" s="11"/>
      <c r="AN170" s="11"/>
      <c r="AO170" s="11"/>
    </row>
    <row r="171" spans="37:41" s="7" customFormat="1" x14ac:dyDescent="0.3">
      <c r="AK171" s="11"/>
      <c r="AL171" s="11"/>
      <c r="AM171" s="11"/>
      <c r="AN171" s="11"/>
      <c r="AO171" s="11"/>
    </row>
    <row r="172" spans="37:41" s="7" customFormat="1" x14ac:dyDescent="0.3">
      <c r="AK172" s="11"/>
      <c r="AL172" s="11"/>
      <c r="AM172" s="11"/>
      <c r="AN172" s="11"/>
      <c r="AO172" s="11"/>
    </row>
    <row r="173" spans="37:41" s="7" customFormat="1" x14ac:dyDescent="0.3">
      <c r="AK173" s="11"/>
      <c r="AL173" s="11"/>
      <c r="AM173" s="11"/>
      <c r="AN173" s="11"/>
      <c r="AO173" s="11"/>
    </row>
    <row r="174" spans="37:41" s="7" customFormat="1" x14ac:dyDescent="0.3">
      <c r="AK174" s="11"/>
      <c r="AL174" s="11"/>
      <c r="AM174" s="11"/>
      <c r="AN174" s="11"/>
      <c r="AO174" s="11"/>
    </row>
    <row r="175" spans="37:41" s="7" customFormat="1" x14ac:dyDescent="0.3">
      <c r="AK175" s="11"/>
      <c r="AL175" s="11"/>
      <c r="AM175" s="11"/>
      <c r="AN175" s="11"/>
      <c r="AO175" s="11"/>
    </row>
    <row r="176" spans="37:41" s="7" customFormat="1" x14ac:dyDescent="0.3">
      <c r="AK176" s="11"/>
      <c r="AL176" s="11"/>
      <c r="AM176" s="11"/>
      <c r="AN176" s="11"/>
      <c r="AO176" s="11"/>
    </row>
    <row r="177" spans="37:41" s="7" customFormat="1" x14ac:dyDescent="0.3">
      <c r="AK177" s="11"/>
      <c r="AL177" s="11"/>
      <c r="AM177" s="11"/>
      <c r="AN177" s="11"/>
      <c r="AO177" s="11"/>
    </row>
    <row r="178" spans="37:41" s="7" customFormat="1" x14ac:dyDescent="0.3">
      <c r="AK178" s="11"/>
      <c r="AL178" s="11"/>
      <c r="AM178" s="11"/>
      <c r="AN178" s="11"/>
      <c r="AO178" s="11"/>
    </row>
    <row r="179" spans="37:41" s="7" customFormat="1" x14ac:dyDescent="0.3">
      <c r="AK179" s="11"/>
      <c r="AL179" s="11"/>
      <c r="AM179" s="11"/>
      <c r="AN179" s="11"/>
      <c r="AO179" s="11"/>
    </row>
    <row r="180" spans="37:41" s="7" customFormat="1" x14ac:dyDescent="0.3">
      <c r="AK180" s="11"/>
      <c r="AL180" s="11"/>
      <c r="AM180" s="11"/>
      <c r="AN180" s="11"/>
      <c r="AO180" s="11"/>
    </row>
    <row r="181" spans="37:41" s="7" customFormat="1" x14ac:dyDescent="0.3">
      <c r="AK181" s="11"/>
      <c r="AL181" s="11"/>
      <c r="AM181" s="11"/>
      <c r="AN181" s="11"/>
      <c r="AO181" s="11"/>
    </row>
    <row r="182" spans="37:41" s="7" customFormat="1" x14ac:dyDescent="0.3">
      <c r="AK182" s="11"/>
      <c r="AL182" s="11"/>
      <c r="AM182" s="11"/>
      <c r="AN182" s="11"/>
      <c r="AO182" s="11"/>
    </row>
    <row r="183" spans="37:41" s="7" customFormat="1" x14ac:dyDescent="0.3">
      <c r="AK183" s="11"/>
      <c r="AL183" s="11"/>
      <c r="AM183" s="11"/>
      <c r="AN183" s="11"/>
      <c r="AO183" s="11"/>
    </row>
    <row r="184" spans="37:41" s="7" customFormat="1" x14ac:dyDescent="0.3">
      <c r="AK184" s="11"/>
      <c r="AL184" s="11"/>
      <c r="AM184" s="11"/>
      <c r="AN184" s="11"/>
      <c r="AO184" s="11"/>
    </row>
    <row r="185" spans="37:41" s="7" customFormat="1" x14ac:dyDescent="0.3">
      <c r="AK185" s="11"/>
      <c r="AL185" s="11"/>
      <c r="AM185" s="11"/>
      <c r="AN185" s="11"/>
      <c r="AO185" s="11"/>
    </row>
    <row r="186" spans="37:41" s="7" customFormat="1" x14ac:dyDescent="0.3">
      <c r="AK186" s="11"/>
      <c r="AL186" s="11"/>
      <c r="AM186" s="11"/>
      <c r="AN186" s="11"/>
      <c r="AO186" s="11"/>
    </row>
    <row r="187" spans="37:41" s="7" customFormat="1" x14ac:dyDescent="0.3">
      <c r="AK187" s="11"/>
      <c r="AL187" s="11"/>
      <c r="AM187" s="11"/>
      <c r="AN187" s="11"/>
      <c r="AO187" s="11"/>
    </row>
    <row r="188" spans="37:41" s="7" customFormat="1" x14ac:dyDescent="0.3">
      <c r="AK188" s="11"/>
      <c r="AL188" s="11"/>
      <c r="AM188" s="11"/>
      <c r="AN188" s="11"/>
      <c r="AO188" s="11"/>
    </row>
    <row r="189" spans="37:41" s="7" customFormat="1" x14ac:dyDescent="0.3">
      <c r="AK189" s="11"/>
      <c r="AL189" s="11"/>
      <c r="AM189" s="11"/>
      <c r="AN189" s="11"/>
      <c r="AO189" s="11"/>
    </row>
    <row r="190" spans="37:41" s="7" customFormat="1" x14ac:dyDescent="0.3">
      <c r="AK190" s="11"/>
      <c r="AL190" s="11"/>
      <c r="AM190" s="11"/>
      <c r="AN190" s="11"/>
      <c r="AO190" s="11"/>
    </row>
    <row r="191" spans="37:41" s="7" customFormat="1" x14ac:dyDescent="0.3">
      <c r="AK191" s="11"/>
      <c r="AL191" s="11"/>
      <c r="AM191" s="11"/>
      <c r="AN191" s="11"/>
      <c r="AO191" s="11"/>
    </row>
    <row r="192" spans="37:41" s="7" customFormat="1" x14ac:dyDescent="0.3">
      <c r="AK192" s="11"/>
      <c r="AL192" s="11"/>
      <c r="AM192" s="11"/>
      <c r="AN192" s="11"/>
      <c r="AO192" s="11"/>
    </row>
    <row r="193" spans="37:41" s="7" customFormat="1" x14ac:dyDescent="0.3">
      <c r="AK193" s="11"/>
      <c r="AL193" s="11"/>
      <c r="AM193" s="11"/>
      <c r="AN193" s="11"/>
      <c r="AO193" s="11"/>
    </row>
    <row r="194" spans="37:41" s="7" customFormat="1" x14ac:dyDescent="0.3">
      <c r="AK194" s="11"/>
      <c r="AL194" s="11"/>
      <c r="AM194" s="11"/>
      <c r="AN194" s="11"/>
      <c r="AO194" s="11"/>
    </row>
    <row r="195" spans="37:41" s="7" customFormat="1" x14ac:dyDescent="0.3">
      <c r="AK195" s="11"/>
      <c r="AL195" s="11"/>
      <c r="AM195" s="11"/>
      <c r="AN195" s="11"/>
      <c r="AO195" s="11"/>
    </row>
    <row r="196" spans="37:41" s="7" customFormat="1" x14ac:dyDescent="0.3">
      <c r="AK196" s="11"/>
      <c r="AL196" s="11"/>
      <c r="AM196" s="11"/>
      <c r="AN196" s="11"/>
      <c r="AO196" s="11"/>
    </row>
    <row r="197" spans="37:41" s="7" customFormat="1" x14ac:dyDescent="0.3">
      <c r="AK197" s="11"/>
      <c r="AL197" s="11"/>
      <c r="AM197" s="11"/>
      <c r="AN197" s="11"/>
      <c r="AO197" s="11"/>
    </row>
    <row r="198" spans="37:41" s="7" customFormat="1" x14ac:dyDescent="0.3">
      <c r="AK198" s="11"/>
      <c r="AL198" s="11"/>
      <c r="AM198" s="11"/>
      <c r="AN198" s="11"/>
      <c r="AO198" s="11"/>
    </row>
    <row r="199" spans="37:41" s="7" customFormat="1" x14ac:dyDescent="0.3">
      <c r="AK199" s="11"/>
      <c r="AL199" s="11"/>
      <c r="AM199" s="11"/>
      <c r="AN199" s="11"/>
      <c r="AO199" s="11"/>
    </row>
    <row r="200" spans="37:41" s="7" customFormat="1" x14ac:dyDescent="0.3">
      <c r="AK200" s="11"/>
      <c r="AL200" s="11"/>
      <c r="AM200" s="11"/>
      <c r="AN200" s="11"/>
      <c r="AO200" s="11"/>
    </row>
    <row r="201" spans="37:41" s="7" customFormat="1" x14ac:dyDescent="0.3">
      <c r="AK201" s="11"/>
      <c r="AL201" s="11"/>
      <c r="AM201" s="11"/>
      <c r="AN201" s="11"/>
      <c r="AO201" s="11"/>
    </row>
    <row r="202" spans="37:41" s="7" customFormat="1" x14ac:dyDescent="0.3">
      <c r="AK202" s="11"/>
      <c r="AL202" s="11"/>
      <c r="AM202" s="11"/>
      <c r="AN202" s="11"/>
      <c r="AO202" s="11"/>
    </row>
    <row r="203" spans="37:41" s="7" customFormat="1" x14ac:dyDescent="0.3">
      <c r="AK203" s="11"/>
      <c r="AL203" s="11"/>
      <c r="AM203" s="11"/>
      <c r="AN203" s="11"/>
      <c r="AO203" s="11"/>
    </row>
    <row r="204" spans="37:41" s="7" customFormat="1" x14ac:dyDescent="0.3">
      <c r="AK204" s="11"/>
      <c r="AL204" s="11"/>
      <c r="AM204" s="11"/>
      <c r="AN204" s="11"/>
      <c r="AO204" s="11"/>
    </row>
    <row r="205" spans="37:41" s="7" customFormat="1" x14ac:dyDescent="0.3">
      <c r="AK205" s="11"/>
      <c r="AL205" s="11"/>
      <c r="AM205" s="11"/>
      <c r="AN205" s="11"/>
      <c r="AO205" s="11"/>
    </row>
    <row r="206" spans="37:41" s="7" customFormat="1" x14ac:dyDescent="0.3">
      <c r="AK206" s="11"/>
      <c r="AL206" s="11"/>
      <c r="AM206" s="11"/>
      <c r="AN206" s="11"/>
      <c r="AO206" s="11"/>
    </row>
    <row r="207" spans="37:41" s="7" customFormat="1" x14ac:dyDescent="0.3">
      <c r="AK207" s="11"/>
      <c r="AL207" s="11"/>
      <c r="AM207" s="11"/>
      <c r="AN207" s="11"/>
      <c r="AO207" s="11"/>
    </row>
    <row r="208" spans="37:41" s="7" customFormat="1" x14ac:dyDescent="0.3">
      <c r="AK208" s="11"/>
      <c r="AL208" s="11"/>
      <c r="AM208" s="11"/>
      <c r="AN208" s="11"/>
      <c r="AO208" s="11"/>
    </row>
    <row r="209" spans="37:41" s="7" customFormat="1" x14ac:dyDescent="0.3">
      <c r="AK209" s="11"/>
      <c r="AL209" s="11"/>
      <c r="AM209" s="11"/>
      <c r="AN209" s="11"/>
      <c r="AO209" s="11"/>
    </row>
    <row r="210" spans="37:41" s="7" customFormat="1" x14ac:dyDescent="0.3">
      <c r="AK210" s="11"/>
      <c r="AL210" s="11"/>
      <c r="AM210" s="11"/>
      <c r="AN210" s="11"/>
      <c r="AO210" s="11"/>
    </row>
    <row r="211" spans="37:41" s="7" customFormat="1" x14ac:dyDescent="0.3">
      <c r="AK211" s="11"/>
      <c r="AL211" s="11"/>
      <c r="AM211" s="11"/>
      <c r="AN211" s="11"/>
      <c r="AO211" s="11"/>
    </row>
    <row r="212" spans="37:41" s="7" customFormat="1" x14ac:dyDescent="0.3">
      <c r="AK212" s="11"/>
      <c r="AL212" s="11"/>
      <c r="AM212" s="11"/>
      <c r="AN212" s="11"/>
      <c r="AO212" s="11"/>
    </row>
    <row r="213" spans="37:41" s="7" customFormat="1" x14ac:dyDescent="0.3">
      <c r="AK213" s="11"/>
      <c r="AL213" s="11"/>
      <c r="AM213" s="11"/>
      <c r="AN213" s="11"/>
      <c r="AO213" s="11"/>
    </row>
    <row r="214" spans="37:41" s="7" customFormat="1" x14ac:dyDescent="0.3">
      <c r="AK214" s="11"/>
      <c r="AL214" s="11"/>
      <c r="AM214" s="11"/>
      <c r="AN214" s="11"/>
      <c r="AO214" s="11"/>
    </row>
    <row r="215" spans="37:41" s="7" customFormat="1" x14ac:dyDescent="0.3">
      <c r="AK215" s="11"/>
      <c r="AL215" s="11"/>
      <c r="AM215" s="11"/>
      <c r="AN215" s="11"/>
      <c r="AO215" s="11"/>
    </row>
    <row r="216" spans="37:41" s="7" customFormat="1" x14ac:dyDescent="0.3">
      <c r="AK216" s="11"/>
      <c r="AL216" s="11"/>
      <c r="AM216" s="11"/>
      <c r="AN216" s="11"/>
      <c r="AO216" s="11"/>
    </row>
    <row r="217" spans="37:41" s="7" customFormat="1" x14ac:dyDescent="0.3">
      <c r="AK217" s="11"/>
      <c r="AL217" s="11"/>
      <c r="AM217" s="11"/>
      <c r="AN217" s="11"/>
      <c r="AO217" s="11"/>
    </row>
    <row r="218" spans="37:41" s="7" customFormat="1" x14ac:dyDescent="0.3">
      <c r="AK218" s="11"/>
      <c r="AL218" s="11"/>
      <c r="AM218" s="11"/>
      <c r="AN218" s="11"/>
      <c r="AO218" s="11"/>
    </row>
    <row r="219" spans="37:41" s="7" customFormat="1" x14ac:dyDescent="0.3">
      <c r="AK219" s="11"/>
      <c r="AL219" s="11"/>
      <c r="AM219" s="11"/>
      <c r="AN219" s="11"/>
      <c r="AO219" s="11"/>
    </row>
    <row r="220" spans="37:41" s="7" customFormat="1" x14ac:dyDescent="0.3">
      <c r="AK220" s="11"/>
      <c r="AL220" s="11"/>
      <c r="AM220" s="11"/>
      <c r="AN220" s="11"/>
      <c r="AO220" s="11"/>
    </row>
    <row r="221" spans="37:41" s="7" customFormat="1" x14ac:dyDescent="0.3">
      <c r="AK221" s="11"/>
      <c r="AL221" s="11"/>
      <c r="AM221" s="11"/>
      <c r="AN221" s="11"/>
      <c r="AO221" s="11"/>
    </row>
    <row r="222" spans="37:41" s="7" customFormat="1" x14ac:dyDescent="0.3">
      <c r="AK222" s="11"/>
      <c r="AL222" s="11"/>
      <c r="AM222" s="11"/>
      <c r="AN222" s="11"/>
      <c r="AO222" s="11"/>
    </row>
    <row r="223" spans="37:41" s="7" customFormat="1" x14ac:dyDescent="0.3">
      <c r="AK223" s="11"/>
      <c r="AL223" s="11"/>
      <c r="AM223" s="11"/>
      <c r="AN223" s="11"/>
      <c r="AO223" s="11"/>
    </row>
    <row r="224" spans="37:41" s="7" customFormat="1" x14ac:dyDescent="0.3">
      <c r="AK224" s="11"/>
      <c r="AL224" s="11"/>
      <c r="AM224" s="11"/>
      <c r="AN224" s="11"/>
      <c r="AO224" s="11"/>
    </row>
    <row r="225" spans="37:41" s="7" customFormat="1" x14ac:dyDescent="0.3">
      <c r="AK225" s="11"/>
      <c r="AL225" s="11"/>
      <c r="AM225" s="11"/>
      <c r="AN225" s="11"/>
      <c r="AO225" s="11"/>
    </row>
    <row r="226" spans="37:41" s="7" customFormat="1" x14ac:dyDescent="0.3">
      <c r="AK226" s="11"/>
      <c r="AL226" s="11"/>
      <c r="AM226" s="11"/>
      <c r="AN226" s="11"/>
      <c r="AO226" s="11"/>
    </row>
    <row r="227" spans="37:41" s="7" customFormat="1" x14ac:dyDescent="0.3">
      <c r="AK227" s="11"/>
      <c r="AL227" s="11"/>
      <c r="AM227" s="11"/>
      <c r="AN227" s="11"/>
      <c r="AO227" s="11"/>
    </row>
    <row r="228" spans="37:41" s="7" customFormat="1" x14ac:dyDescent="0.3">
      <c r="AK228" s="11"/>
      <c r="AL228" s="11"/>
      <c r="AM228" s="11"/>
      <c r="AN228" s="11"/>
      <c r="AO228" s="11"/>
    </row>
    <row r="229" spans="37:41" s="7" customFormat="1" x14ac:dyDescent="0.3">
      <c r="AK229" s="11"/>
      <c r="AL229" s="11"/>
      <c r="AM229" s="11"/>
      <c r="AN229" s="11"/>
      <c r="AO229" s="11"/>
    </row>
    <row r="230" spans="37:41" s="7" customFormat="1" x14ac:dyDescent="0.3">
      <c r="AK230" s="11"/>
      <c r="AL230" s="11"/>
      <c r="AM230" s="11"/>
      <c r="AN230" s="11"/>
      <c r="AO230" s="11"/>
    </row>
    <row r="231" spans="37:41" s="7" customFormat="1" x14ac:dyDescent="0.3">
      <c r="AK231" s="11"/>
      <c r="AL231" s="11"/>
      <c r="AM231" s="11"/>
      <c r="AN231" s="11"/>
      <c r="AO231" s="11"/>
    </row>
    <row r="232" spans="37:41" s="7" customFormat="1" x14ac:dyDescent="0.3">
      <c r="AK232" s="11"/>
      <c r="AL232" s="11"/>
      <c r="AM232" s="11"/>
      <c r="AN232" s="11"/>
      <c r="AO232" s="11"/>
    </row>
    <row r="233" spans="37:41" s="7" customFormat="1" x14ac:dyDescent="0.3">
      <c r="AK233" s="11"/>
      <c r="AL233" s="11"/>
      <c r="AM233" s="11"/>
      <c r="AN233" s="11"/>
      <c r="AO233" s="11"/>
    </row>
    <row r="234" spans="37:41" s="7" customFormat="1" x14ac:dyDescent="0.3">
      <c r="AK234" s="11"/>
      <c r="AL234" s="11"/>
      <c r="AM234" s="11"/>
      <c r="AN234" s="11"/>
      <c r="AO234" s="11"/>
    </row>
    <row r="235" spans="37:41" s="7" customFormat="1" x14ac:dyDescent="0.3">
      <c r="AK235" s="11"/>
      <c r="AL235" s="11"/>
      <c r="AM235" s="11"/>
      <c r="AN235" s="11"/>
      <c r="AO235" s="11"/>
    </row>
    <row r="236" spans="37:41" s="7" customFormat="1" x14ac:dyDescent="0.3">
      <c r="AK236" s="11"/>
      <c r="AL236" s="11"/>
      <c r="AM236" s="11"/>
      <c r="AN236" s="11"/>
      <c r="AO236" s="11"/>
    </row>
    <row r="237" spans="37:41" s="7" customFormat="1" x14ac:dyDescent="0.3">
      <c r="AK237" s="11"/>
      <c r="AL237" s="11"/>
      <c r="AM237" s="11"/>
      <c r="AN237" s="11"/>
      <c r="AO237" s="11"/>
    </row>
    <row r="238" spans="37:41" s="7" customFormat="1" x14ac:dyDescent="0.3">
      <c r="AK238" s="11"/>
      <c r="AL238" s="11"/>
      <c r="AM238" s="11"/>
      <c r="AN238" s="11"/>
      <c r="AO238" s="11"/>
    </row>
    <row r="239" spans="37:41" s="7" customFormat="1" x14ac:dyDescent="0.3">
      <c r="AK239" s="11"/>
      <c r="AL239" s="11"/>
      <c r="AM239" s="11"/>
      <c r="AN239" s="11"/>
      <c r="AO239" s="11"/>
    </row>
    <row r="240" spans="37:41" s="7" customFormat="1" x14ac:dyDescent="0.3">
      <c r="AK240" s="11"/>
      <c r="AL240" s="11"/>
      <c r="AM240" s="11"/>
      <c r="AN240" s="11"/>
      <c r="AO240" s="11"/>
    </row>
    <row r="241" spans="37:41" s="7" customFormat="1" x14ac:dyDescent="0.3">
      <c r="AK241" s="11"/>
      <c r="AL241" s="11"/>
      <c r="AM241" s="11"/>
      <c r="AN241" s="11"/>
      <c r="AO241" s="11"/>
    </row>
    <row r="242" spans="37:41" s="7" customFormat="1" x14ac:dyDescent="0.3">
      <c r="AK242" s="11"/>
      <c r="AL242" s="11"/>
      <c r="AM242" s="11"/>
      <c r="AN242" s="11"/>
      <c r="AO242" s="11"/>
    </row>
    <row r="243" spans="37:41" s="7" customFormat="1" x14ac:dyDescent="0.3">
      <c r="AK243" s="11"/>
      <c r="AL243" s="11"/>
      <c r="AM243" s="11"/>
      <c r="AN243" s="11"/>
      <c r="AO243" s="11"/>
    </row>
    <row r="244" spans="37:41" s="7" customFormat="1" x14ac:dyDescent="0.3">
      <c r="AK244" s="11"/>
      <c r="AL244" s="11"/>
      <c r="AM244" s="11"/>
      <c r="AN244" s="11"/>
      <c r="AO244" s="11"/>
    </row>
    <row r="245" spans="37:41" s="7" customFormat="1" x14ac:dyDescent="0.3">
      <c r="AK245" s="11"/>
      <c r="AL245" s="11"/>
      <c r="AM245" s="11"/>
      <c r="AN245" s="11"/>
      <c r="AO245" s="11"/>
    </row>
    <row r="246" spans="37:41" s="7" customFormat="1" x14ac:dyDescent="0.3">
      <c r="AK246" s="11"/>
      <c r="AL246" s="11"/>
      <c r="AM246" s="11"/>
      <c r="AN246" s="11"/>
      <c r="AO246" s="11"/>
    </row>
    <row r="247" spans="37:41" s="7" customFormat="1" x14ac:dyDescent="0.3">
      <c r="AK247" s="11"/>
      <c r="AL247" s="11"/>
      <c r="AM247" s="11"/>
      <c r="AN247" s="11"/>
      <c r="AO247" s="11"/>
    </row>
    <row r="248" spans="37:41" s="7" customFormat="1" x14ac:dyDescent="0.3">
      <c r="AK248" s="11"/>
      <c r="AL248" s="11"/>
      <c r="AM248" s="11"/>
      <c r="AN248" s="11"/>
      <c r="AO248" s="11"/>
    </row>
    <row r="249" spans="37:41" s="7" customFormat="1" x14ac:dyDescent="0.3">
      <c r="AK249" s="11"/>
      <c r="AL249" s="11"/>
      <c r="AM249" s="11"/>
      <c r="AN249" s="11"/>
      <c r="AO249" s="11"/>
    </row>
    <row r="250" spans="37:41" s="7" customFormat="1" x14ac:dyDescent="0.3">
      <c r="AK250" s="11"/>
      <c r="AL250" s="11"/>
      <c r="AM250" s="11"/>
      <c r="AN250" s="11"/>
      <c r="AO250" s="11"/>
    </row>
    <row r="251" spans="37:41" s="7" customFormat="1" x14ac:dyDescent="0.3">
      <c r="AK251" s="11"/>
      <c r="AL251" s="11"/>
      <c r="AM251" s="11"/>
      <c r="AN251" s="11"/>
      <c r="AO251" s="11"/>
    </row>
    <row r="252" spans="37:41" s="7" customFormat="1" x14ac:dyDescent="0.3">
      <c r="AK252" s="11"/>
      <c r="AL252" s="11"/>
      <c r="AM252" s="11"/>
      <c r="AN252" s="11"/>
      <c r="AO252" s="11"/>
    </row>
    <row r="253" spans="37:41" s="7" customFormat="1" x14ac:dyDescent="0.3">
      <c r="AK253" s="11"/>
      <c r="AL253" s="11"/>
      <c r="AM253" s="11"/>
      <c r="AN253" s="11"/>
      <c r="AO253" s="11"/>
    </row>
    <row r="254" spans="37:41" s="7" customFormat="1" x14ac:dyDescent="0.3">
      <c r="AK254" s="11"/>
      <c r="AL254" s="11"/>
      <c r="AM254" s="11"/>
      <c r="AN254" s="11"/>
      <c r="AO254" s="11"/>
    </row>
    <row r="255" spans="37:41" s="7" customFormat="1" x14ac:dyDescent="0.3">
      <c r="AK255" s="11"/>
      <c r="AL255" s="11"/>
      <c r="AM255" s="11"/>
      <c r="AN255" s="11"/>
      <c r="AO255" s="11"/>
    </row>
    <row r="256" spans="37:41" s="7" customFormat="1" x14ac:dyDescent="0.3">
      <c r="AK256" s="11"/>
      <c r="AL256" s="11"/>
      <c r="AM256" s="11"/>
      <c r="AN256" s="11"/>
      <c r="AO256" s="11"/>
    </row>
    <row r="257" spans="37:41" s="7" customFormat="1" x14ac:dyDescent="0.3">
      <c r="AK257" s="11"/>
      <c r="AL257" s="11"/>
      <c r="AM257" s="11"/>
      <c r="AN257" s="11"/>
      <c r="AO257" s="11"/>
    </row>
    <row r="258" spans="37:41" s="7" customFormat="1" x14ac:dyDescent="0.3">
      <c r="AK258" s="11"/>
      <c r="AL258" s="11"/>
      <c r="AM258" s="11"/>
      <c r="AN258" s="11"/>
      <c r="AO258" s="11"/>
    </row>
    <row r="259" spans="37:41" s="7" customFormat="1" x14ac:dyDescent="0.3">
      <c r="AK259" s="11"/>
      <c r="AL259" s="11"/>
      <c r="AM259" s="11"/>
      <c r="AN259" s="11"/>
      <c r="AO259" s="11"/>
    </row>
    <row r="260" spans="37:41" s="7" customFormat="1" x14ac:dyDescent="0.3">
      <c r="AK260" s="11"/>
      <c r="AL260" s="11"/>
      <c r="AM260" s="11"/>
      <c r="AN260" s="11"/>
      <c r="AO260" s="11"/>
    </row>
    <row r="261" spans="37:41" s="7" customFormat="1" x14ac:dyDescent="0.3">
      <c r="AK261" s="11"/>
      <c r="AL261" s="11"/>
      <c r="AM261" s="11"/>
      <c r="AN261" s="11"/>
      <c r="AO261" s="11"/>
    </row>
    <row r="262" spans="37:41" s="7" customFormat="1" x14ac:dyDescent="0.3">
      <c r="AK262" s="11"/>
      <c r="AL262" s="11"/>
      <c r="AM262" s="11"/>
      <c r="AN262" s="11"/>
      <c r="AO262" s="11"/>
    </row>
    <row r="263" spans="37:41" s="7" customFormat="1" x14ac:dyDescent="0.3">
      <c r="AK263" s="11"/>
      <c r="AL263" s="11"/>
      <c r="AM263" s="11"/>
      <c r="AN263" s="11"/>
      <c r="AO263" s="11"/>
    </row>
    <row r="264" spans="37:41" s="7" customFormat="1" x14ac:dyDescent="0.3">
      <c r="AK264" s="11"/>
      <c r="AL264" s="11"/>
      <c r="AM264" s="11"/>
      <c r="AN264" s="11"/>
      <c r="AO264" s="11"/>
    </row>
    <row r="265" spans="37:41" s="7" customFormat="1" x14ac:dyDescent="0.3">
      <c r="AK265" s="11"/>
      <c r="AL265" s="11"/>
      <c r="AM265" s="11"/>
      <c r="AN265" s="11"/>
      <c r="AO265" s="11"/>
    </row>
    <row r="266" spans="37:41" s="7" customFormat="1" x14ac:dyDescent="0.3">
      <c r="AK266" s="11"/>
      <c r="AL266" s="11"/>
      <c r="AM266" s="11"/>
      <c r="AN266" s="11"/>
      <c r="AO266" s="11"/>
    </row>
    <row r="267" spans="37:41" s="7" customFormat="1" x14ac:dyDescent="0.3">
      <c r="AK267" s="11"/>
      <c r="AL267" s="11"/>
      <c r="AM267" s="11"/>
      <c r="AN267" s="11"/>
      <c r="AO267" s="11"/>
    </row>
    <row r="268" spans="37:41" s="7" customFormat="1" x14ac:dyDescent="0.3">
      <c r="AK268" s="11"/>
      <c r="AL268" s="11"/>
      <c r="AM268" s="11"/>
      <c r="AN268" s="11"/>
      <c r="AO268" s="11"/>
    </row>
    <row r="269" spans="37:41" s="7" customFormat="1" x14ac:dyDescent="0.3">
      <c r="AK269" s="11"/>
      <c r="AL269" s="11"/>
      <c r="AM269" s="11"/>
      <c r="AN269" s="11"/>
      <c r="AO269" s="11"/>
    </row>
    <row r="270" spans="37:41" s="7" customFormat="1" x14ac:dyDescent="0.3">
      <c r="AK270" s="11"/>
      <c r="AL270" s="11"/>
      <c r="AM270" s="11"/>
      <c r="AN270" s="11"/>
      <c r="AO270" s="11"/>
    </row>
    <row r="271" spans="37:41" s="7" customFormat="1" x14ac:dyDescent="0.3">
      <c r="AK271" s="11"/>
      <c r="AL271" s="11"/>
      <c r="AM271" s="11"/>
      <c r="AN271" s="11"/>
      <c r="AO271" s="11"/>
    </row>
    <row r="272" spans="37:41" s="7" customFormat="1" x14ac:dyDescent="0.3">
      <c r="AK272" s="11"/>
      <c r="AL272" s="11"/>
      <c r="AM272" s="11"/>
      <c r="AN272" s="11"/>
      <c r="AO272" s="11"/>
    </row>
    <row r="273" spans="37:41" s="7" customFormat="1" x14ac:dyDescent="0.3">
      <c r="AK273" s="11"/>
      <c r="AL273" s="11"/>
      <c r="AM273" s="11"/>
      <c r="AN273" s="11"/>
      <c r="AO273" s="11"/>
    </row>
    <row r="274" spans="37:41" s="7" customFormat="1" x14ac:dyDescent="0.3">
      <c r="AK274" s="11"/>
      <c r="AL274" s="11"/>
      <c r="AM274" s="11"/>
      <c r="AN274" s="11"/>
      <c r="AO274" s="11"/>
    </row>
    <row r="275" spans="37:41" s="7" customFormat="1" x14ac:dyDescent="0.3">
      <c r="AK275" s="11"/>
      <c r="AL275" s="11"/>
      <c r="AM275" s="11"/>
      <c r="AN275" s="11"/>
      <c r="AO275" s="11"/>
    </row>
    <row r="276" spans="37:41" s="7" customFormat="1" x14ac:dyDescent="0.3">
      <c r="AK276" s="11"/>
      <c r="AL276" s="11"/>
      <c r="AM276" s="11"/>
      <c r="AN276" s="11"/>
      <c r="AO276" s="11"/>
    </row>
    <row r="277" spans="37:41" s="7" customFormat="1" x14ac:dyDescent="0.3">
      <c r="AK277" s="11"/>
      <c r="AL277" s="11"/>
      <c r="AM277" s="11"/>
      <c r="AN277" s="11"/>
      <c r="AO277" s="11"/>
    </row>
    <row r="278" spans="37:41" s="7" customFormat="1" x14ac:dyDescent="0.3">
      <c r="AK278" s="11"/>
      <c r="AL278" s="11"/>
      <c r="AM278" s="11"/>
      <c r="AN278" s="11"/>
      <c r="AO278" s="11"/>
    </row>
    <row r="279" spans="37:41" s="7" customFormat="1" x14ac:dyDescent="0.3">
      <c r="AK279" s="11"/>
      <c r="AL279" s="11"/>
      <c r="AM279" s="11"/>
      <c r="AN279" s="11"/>
      <c r="AO279" s="11"/>
    </row>
    <row r="280" spans="37:41" s="7" customFormat="1" x14ac:dyDescent="0.3">
      <c r="AK280" s="11"/>
      <c r="AL280" s="11"/>
      <c r="AM280" s="11"/>
      <c r="AN280" s="11"/>
      <c r="AO280" s="11"/>
    </row>
    <row r="281" spans="37:41" s="7" customFormat="1" x14ac:dyDescent="0.3">
      <c r="AK281" s="11"/>
      <c r="AL281" s="11"/>
      <c r="AM281" s="11"/>
      <c r="AN281" s="11"/>
      <c r="AO281" s="11"/>
    </row>
    <row r="282" spans="37:41" s="7" customFormat="1" x14ac:dyDescent="0.3">
      <c r="AK282" s="11"/>
      <c r="AL282" s="11"/>
      <c r="AM282" s="11"/>
      <c r="AN282" s="11"/>
      <c r="AO282" s="11"/>
    </row>
    <row r="283" spans="37:41" s="7" customFormat="1" x14ac:dyDescent="0.3">
      <c r="AK283" s="11"/>
      <c r="AL283" s="11"/>
      <c r="AM283" s="11"/>
      <c r="AN283" s="11"/>
      <c r="AO283" s="11"/>
    </row>
    <row r="284" spans="37:41" s="7" customFormat="1" x14ac:dyDescent="0.3">
      <c r="AK284" s="11"/>
      <c r="AL284" s="11"/>
      <c r="AM284" s="11"/>
      <c r="AN284" s="11"/>
      <c r="AO284" s="11"/>
    </row>
    <row r="285" spans="37:41" s="7" customFormat="1" x14ac:dyDescent="0.3">
      <c r="AK285" s="11"/>
      <c r="AL285" s="11"/>
      <c r="AM285" s="11"/>
      <c r="AN285" s="11"/>
      <c r="AO285" s="11"/>
    </row>
    <row r="286" spans="37:41" s="7" customFormat="1" x14ac:dyDescent="0.3">
      <c r="AK286" s="11"/>
      <c r="AL286" s="11"/>
      <c r="AM286" s="11"/>
      <c r="AN286" s="11"/>
      <c r="AO286" s="11"/>
    </row>
    <row r="287" spans="37:41" s="7" customFormat="1" x14ac:dyDescent="0.3">
      <c r="AK287" s="11"/>
      <c r="AL287" s="11"/>
      <c r="AM287" s="11"/>
      <c r="AN287" s="11"/>
      <c r="AO287" s="11"/>
    </row>
    <row r="288" spans="37:41" s="7" customFormat="1" x14ac:dyDescent="0.3">
      <c r="AK288" s="11"/>
      <c r="AL288" s="11"/>
      <c r="AM288" s="11"/>
      <c r="AN288" s="11"/>
      <c r="AO288" s="11"/>
    </row>
    <row r="289" spans="37:41" s="7" customFormat="1" x14ac:dyDescent="0.3">
      <c r="AK289" s="11"/>
      <c r="AL289" s="11"/>
      <c r="AM289" s="11"/>
      <c r="AN289" s="11"/>
      <c r="AO289" s="11"/>
    </row>
    <row r="290" spans="37:41" s="7" customFormat="1" x14ac:dyDescent="0.3">
      <c r="AK290" s="11"/>
      <c r="AL290" s="11"/>
      <c r="AM290" s="11"/>
      <c r="AN290" s="11"/>
      <c r="AO290" s="11"/>
    </row>
    <row r="291" spans="37:41" s="7" customFormat="1" x14ac:dyDescent="0.3">
      <c r="AK291" s="11"/>
      <c r="AL291" s="11"/>
      <c r="AM291" s="11"/>
      <c r="AN291" s="11"/>
      <c r="AO291" s="11"/>
    </row>
    <row r="292" spans="37:41" s="7" customFormat="1" x14ac:dyDescent="0.3">
      <c r="AK292" s="11"/>
      <c r="AL292" s="11"/>
      <c r="AM292" s="11"/>
      <c r="AN292" s="11"/>
      <c r="AO292" s="11"/>
    </row>
    <row r="293" spans="37:41" s="7" customFormat="1" x14ac:dyDescent="0.3">
      <c r="AK293" s="11"/>
      <c r="AL293" s="11"/>
      <c r="AM293" s="11"/>
      <c r="AN293" s="11"/>
      <c r="AO293" s="11"/>
    </row>
    <row r="294" spans="37:41" s="7" customFormat="1" x14ac:dyDescent="0.3">
      <c r="AK294" s="11"/>
      <c r="AL294" s="11"/>
      <c r="AM294" s="11"/>
      <c r="AN294" s="11"/>
      <c r="AO294" s="11"/>
    </row>
    <row r="295" spans="37:41" s="7" customFormat="1" x14ac:dyDescent="0.3">
      <c r="AK295" s="11"/>
      <c r="AL295" s="11"/>
      <c r="AM295" s="11"/>
      <c r="AN295" s="11"/>
      <c r="AO295" s="11"/>
    </row>
    <row r="296" spans="37:41" s="7" customFormat="1" x14ac:dyDescent="0.3">
      <c r="AK296" s="11"/>
      <c r="AL296" s="11"/>
      <c r="AM296" s="11"/>
      <c r="AN296" s="11"/>
      <c r="AO296" s="11"/>
    </row>
    <row r="297" spans="37:41" s="7" customFormat="1" x14ac:dyDescent="0.3">
      <c r="AK297" s="11"/>
      <c r="AL297" s="11"/>
      <c r="AM297" s="11"/>
      <c r="AN297" s="11"/>
      <c r="AO297" s="11"/>
    </row>
    <row r="298" spans="37:41" s="7" customFormat="1" x14ac:dyDescent="0.3">
      <c r="AK298" s="11"/>
      <c r="AL298" s="11"/>
      <c r="AM298" s="11"/>
      <c r="AN298" s="11"/>
      <c r="AO298" s="11"/>
    </row>
    <row r="299" spans="37:41" s="7" customFormat="1" x14ac:dyDescent="0.3">
      <c r="AK299" s="11"/>
      <c r="AL299" s="11"/>
      <c r="AM299" s="11"/>
      <c r="AN299" s="11"/>
      <c r="AO299" s="11"/>
    </row>
    <row r="300" spans="37:41" s="7" customFormat="1" x14ac:dyDescent="0.3">
      <c r="AK300" s="11"/>
      <c r="AL300" s="11"/>
      <c r="AM300" s="11"/>
      <c r="AN300" s="11"/>
      <c r="AO300" s="11"/>
    </row>
    <row r="301" spans="37:41" s="7" customFormat="1" x14ac:dyDescent="0.3">
      <c r="AK301" s="11"/>
      <c r="AL301" s="11"/>
      <c r="AM301" s="11"/>
      <c r="AN301" s="11"/>
      <c r="AO301" s="11"/>
    </row>
    <row r="302" spans="37:41" s="7" customFormat="1" x14ac:dyDescent="0.3">
      <c r="AK302" s="11"/>
      <c r="AL302" s="11"/>
      <c r="AM302" s="11"/>
      <c r="AN302" s="11"/>
      <c r="AO302" s="11"/>
    </row>
    <row r="303" spans="37:41" s="7" customFormat="1" x14ac:dyDescent="0.3">
      <c r="AK303" s="11"/>
      <c r="AL303" s="11"/>
      <c r="AM303" s="11"/>
      <c r="AN303" s="11"/>
      <c r="AO303" s="11"/>
    </row>
    <row r="304" spans="37:41" s="7" customFormat="1" x14ac:dyDescent="0.3">
      <c r="AK304" s="11"/>
      <c r="AL304" s="11"/>
      <c r="AM304" s="11"/>
      <c r="AN304" s="11"/>
      <c r="AO304" s="11"/>
    </row>
    <row r="305" spans="37:41" s="7" customFormat="1" x14ac:dyDescent="0.3">
      <c r="AK305" s="11"/>
      <c r="AL305" s="11"/>
      <c r="AM305" s="11"/>
      <c r="AN305" s="11"/>
      <c r="AO305" s="11"/>
    </row>
    <row r="306" spans="37:41" s="7" customFormat="1" x14ac:dyDescent="0.3">
      <c r="AK306" s="11"/>
      <c r="AL306" s="11"/>
      <c r="AM306" s="11"/>
      <c r="AN306" s="11"/>
      <c r="AO306" s="11"/>
    </row>
    <row r="307" spans="37:41" s="7" customFormat="1" x14ac:dyDescent="0.3">
      <c r="AK307" s="11"/>
      <c r="AL307" s="11"/>
      <c r="AM307" s="11"/>
      <c r="AN307" s="11"/>
      <c r="AO307" s="11"/>
    </row>
    <row r="308" spans="37:41" s="7" customFormat="1" x14ac:dyDescent="0.3">
      <c r="AK308" s="11"/>
      <c r="AL308" s="11"/>
      <c r="AM308" s="11"/>
      <c r="AN308" s="11"/>
      <c r="AO308" s="11"/>
    </row>
    <row r="309" spans="37:41" s="7" customFormat="1" x14ac:dyDescent="0.3">
      <c r="AK309" s="11"/>
      <c r="AL309" s="11"/>
      <c r="AM309" s="11"/>
      <c r="AN309" s="11"/>
      <c r="AO309" s="11"/>
    </row>
    <row r="310" spans="37:41" s="7" customFormat="1" x14ac:dyDescent="0.3">
      <c r="AK310" s="11"/>
      <c r="AL310" s="11"/>
      <c r="AM310" s="11"/>
      <c r="AN310" s="11"/>
      <c r="AO310" s="11"/>
    </row>
    <row r="311" spans="37:41" s="7" customFormat="1" x14ac:dyDescent="0.3">
      <c r="AK311" s="11"/>
      <c r="AL311" s="11"/>
      <c r="AM311" s="11"/>
      <c r="AN311" s="11"/>
      <c r="AO311" s="11"/>
    </row>
    <row r="312" spans="37:41" s="7" customFormat="1" x14ac:dyDescent="0.3">
      <c r="AK312" s="11"/>
      <c r="AL312" s="11"/>
      <c r="AM312" s="11"/>
      <c r="AN312" s="11"/>
      <c r="AO312" s="11"/>
    </row>
    <row r="313" spans="37:41" s="7" customFormat="1" x14ac:dyDescent="0.3">
      <c r="AK313" s="11"/>
      <c r="AL313" s="11"/>
      <c r="AM313" s="11"/>
      <c r="AN313" s="11"/>
      <c r="AO313" s="11"/>
    </row>
    <row r="314" spans="37:41" s="7" customFormat="1" x14ac:dyDescent="0.3">
      <c r="AK314" s="11"/>
      <c r="AL314" s="11"/>
      <c r="AM314" s="11"/>
      <c r="AN314" s="11"/>
      <c r="AO314" s="11"/>
    </row>
    <row r="315" spans="37:41" s="7" customFormat="1" x14ac:dyDescent="0.3">
      <c r="AK315" s="11"/>
      <c r="AL315" s="11"/>
      <c r="AM315" s="11"/>
      <c r="AN315" s="11"/>
      <c r="AO315" s="11"/>
    </row>
    <row r="316" spans="37:41" s="7" customFormat="1" x14ac:dyDescent="0.3">
      <c r="AK316" s="11"/>
      <c r="AL316" s="11"/>
      <c r="AM316" s="11"/>
      <c r="AN316" s="11"/>
      <c r="AO316" s="11"/>
    </row>
    <row r="317" spans="37:41" s="7" customFormat="1" x14ac:dyDescent="0.3">
      <c r="AK317" s="11"/>
      <c r="AL317" s="11"/>
      <c r="AM317" s="11"/>
      <c r="AN317" s="11"/>
      <c r="AO317" s="11"/>
    </row>
    <row r="318" spans="37:41" s="7" customFormat="1" x14ac:dyDescent="0.3">
      <c r="AK318" s="11"/>
      <c r="AL318" s="11"/>
      <c r="AM318" s="11"/>
      <c r="AN318" s="11"/>
      <c r="AO318" s="11"/>
    </row>
    <row r="319" spans="37:41" s="7" customFormat="1" x14ac:dyDescent="0.3">
      <c r="AK319" s="11"/>
      <c r="AL319" s="11"/>
      <c r="AM319" s="11"/>
      <c r="AN319" s="11"/>
      <c r="AO319" s="11"/>
    </row>
    <row r="320" spans="37:41" s="7" customFormat="1" x14ac:dyDescent="0.3">
      <c r="AK320" s="11"/>
      <c r="AL320" s="11"/>
      <c r="AM320" s="11"/>
      <c r="AN320" s="11"/>
      <c r="AO320" s="11"/>
    </row>
    <row r="321" spans="37:41" s="7" customFormat="1" x14ac:dyDescent="0.3">
      <c r="AK321" s="11"/>
      <c r="AL321" s="11"/>
      <c r="AM321" s="11"/>
      <c r="AN321" s="11"/>
      <c r="AO321" s="11"/>
    </row>
    <row r="322" spans="37:41" s="7" customFormat="1" x14ac:dyDescent="0.3">
      <c r="AK322" s="11"/>
      <c r="AL322" s="11"/>
      <c r="AM322" s="11"/>
      <c r="AN322" s="11"/>
      <c r="AO322" s="11"/>
    </row>
    <row r="323" spans="37:41" s="7" customFormat="1" x14ac:dyDescent="0.3">
      <c r="AK323" s="11"/>
      <c r="AL323" s="11"/>
      <c r="AM323" s="11"/>
      <c r="AN323" s="11"/>
      <c r="AO323" s="11"/>
    </row>
    <row r="324" spans="37:41" s="7" customFormat="1" x14ac:dyDescent="0.3">
      <c r="AK324" s="11"/>
      <c r="AL324" s="11"/>
      <c r="AM324" s="11"/>
      <c r="AN324" s="11"/>
      <c r="AO324" s="11"/>
    </row>
    <row r="325" spans="37:41" s="7" customFormat="1" x14ac:dyDescent="0.3">
      <c r="AK325" s="11"/>
      <c r="AL325" s="11"/>
      <c r="AM325" s="11"/>
      <c r="AN325" s="11"/>
      <c r="AO325" s="11"/>
    </row>
    <row r="326" spans="37:41" s="7" customFormat="1" x14ac:dyDescent="0.3">
      <c r="AK326" s="11"/>
      <c r="AL326" s="11"/>
      <c r="AM326" s="11"/>
      <c r="AN326" s="11"/>
      <c r="AO326" s="11"/>
    </row>
    <row r="327" spans="37:41" s="7" customFormat="1" x14ac:dyDescent="0.3">
      <c r="AK327" s="11"/>
      <c r="AL327" s="11"/>
      <c r="AM327" s="11"/>
      <c r="AN327" s="11"/>
      <c r="AO327" s="11"/>
    </row>
    <row r="328" spans="37:41" s="7" customFormat="1" x14ac:dyDescent="0.3">
      <c r="AK328" s="11"/>
      <c r="AL328" s="11"/>
      <c r="AM328" s="11"/>
      <c r="AN328" s="11"/>
      <c r="AO328" s="11"/>
    </row>
    <row r="329" spans="37:41" s="7" customFormat="1" x14ac:dyDescent="0.3">
      <c r="AK329" s="11"/>
      <c r="AL329" s="11"/>
      <c r="AM329" s="11"/>
      <c r="AN329" s="11"/>
      <c r="AO329" s="11"/>
    </row>
    <row r="330" spans="37:41" s="7" customFormat="1" x14ac:dyDescent="0.3">
      <c r="AK330" s="11"/>
      <c r="AL330" s="11"/>
      <c r="AM330" s="11"/>
      <c r="AN330" s="11"/>
      <c r="AO330" s="11"/>
    </row>
    <row r="331" spans="37:41" s="7" customFormat="1" x14ac:dyDescent="0.3">
      <c r="AK331" s="11"/>
      <c r="AL331" s="11"/>
      <c r="AM331" s="11"/>
      <c r="AN331" s="11"/>
      <c r="AO331" s="11"/>
    </row>
    <row r="332" spans="37:41" s="7" customFormat="1" x14ac:dyDescent="0.3">
      <c r="AK332" s="11"/>
      <c r="AL332" s="11"/>
      <c r="AM332" s="11"/>
      <c r="AN332" s="11"/>
      <c r="AO332" s="11"/>
    </row>
    <row r="333" spans="37:41" s="7" customFormat="1" x14ac:dyDescent="0.3">
      <c r="AK333" s="11"/>
      <c r="AL333" s="11"/>
      <c r="AM333" s="11"/>
      <c r="AN333" s="11"/>
      <c r="AO333" s="11"/>
    </row>
    <row r="334" spans="37:41" s="7" customFormat="1" x14ac:dyDescent="0.3">
      <c r="AK334" s="11"/>
      <c r="AL334" s="11"/>
      <c r="AM334" s="11"/>
      <c r="AN334" s="11"/>
      <c r="AO334" s="11"/>
    </row>
    <row r="335" spans="37:41" s="7" customFormat="1" x14ac:dyDescent="0.3">
      <c r="AK335" s="11"/>
      <c r="AL335" s="11"/>
      <c r="AM335" s="11"/>
      <c r="AN335" s="11"/>
      <c r="AO335" s="11"/>
    </row>
    <row r="336" spans="37:41" s="7" customFormat="1" x14ac:dyDescent="0.3">
      <c r="AK336" s="11"/>
      <c r="AL336" s="11"/>
      <c r="AM336" s="11"/>
      <c r="AN336" s="11"/>
      <c r="AO336" s="11"/>
    </row>
    <row r="337" spans="37:41" s="7" customFormat="1" x14ac:dyDescent="0.3">
      <c r="AK337" s="11"/>
      <c r="AL337" s="11"/>
      <c r="AM337" s="11"/>
      <c r="AN337" s="11"/>
      <c r="AO337" s="11"/>
    </row>
    <row r="338" spans="37:41" s="7" customFormat="1" x14ac:dyDescent="0.3">
      <c r="AK338" s="11"/>
      <c r="AL338" s="11"/>
      <c r="AM338" s="11"/>
      <c r="AN338" s="11"/>
      <c r="AO338" s="11"/>
    </row>
    <row r="339" spans="37:41" s="7" customFormat="1" x14ac:dyDescent="0.3">
      <c r="AK339" s="11"/>
      <c r="AL339" s="11"/>
      <c r="AM339" s="11"/>
      <c r="AN339" s="11"/>
      <c r="AO339" s="11"/>
    </row>
    <row r="340" spans="37:41" s="7" customFormat="1" x14ac:dyDescent="0.3">
      <c r="AK340" s="11"/>
      <c r="AL340" s="11"/>
      <c r="AM340" s="11"/>
      <c r="AN340" s="11"/>
      <c r="AO340" s="11"/>
    </row>
    <row r="341" spans="37:41" s="7" customFormat="1" x14ac:dyDescent="0.3">
      <c r="AK341" s="11"/>
      <c r="AL341" s="11"/>
      <c r="AM341" s="11"/>
      <c r="AN341" s="11"/>
      <c r="AO341" s="11"/>
    </row>
    <row r="342" spans="37:41" s="7" customFormat="1" x14ac:dyDescent="0.3">
      <c r="AK342" s="11"/>
      <c r="AL342" s="11"/>
      <c r="AM342" s="11"/>
      <c r="AN342" s="11"/>
      <c r="AO342" s="11"/>
    </row>
    <row r="343" spans="37:41" s="7" customFormat="1" x14ac:dyDescent="0.3">
      <c r="AK343" s="11"/>
      <c r="AL343" s="11"/>
      <c r="AM343" s="11"/>
      <c r="AN343" s="11"/>
      <c r="AO343" s="11"/>
    </row>
    <row r="344" spans="37:41" s="7" customFormat="1" x14ac:dyDescent="0.3">
      <c r="AK344" s="11"/>
      <c r="AL344" s="11"/>
      <c r="AM344" s="11"/>
      <c r="AN344" s="11"/>
      <c r="AO344" s="11"/>
    </row>
    <row r="345" spans="37:41" s="7" customFormat="1" x14ac:dyDescent="0.3">
      <c r="AK345" s="11"/>
      <c r="AL345" s="11"/>
      <c r="AM345" s="11"/>
      <c r="AN345" s="11"/>
      <c r="AO345" s="11"/>
    </row>
    <row r="346" spans="37:41" s="7" customFormat="1" x14ac:dyDescent="0.3">
      <c r="AK346" s="11"/>
      <c r="AL346" s="11"/>
      <c r="AM346" s="11"/>
      <c r="AN346" s="11"/>
      <c r="AO346" s="11"/>
    </row>
    <row r="347" spans="37:41" s="7" customFormat="1" x14ac:dyDescent="0.3">
      <c r="AK347" s="11"/>
      <c r="AL347" s="11"/>
      <c r="AM347" s="11"/>
      <c r="AN347" s="11"/>
      <c r="AO347" s="11"/>
    </row>
    <row r="348" spans="37:41" s="7" customFormat="1" x14ac:dyDescent="0.3">
      <c r="AK348" s="11"/>
      <c r="AL348" s="11"/>
      <c r="AM348" s="11"/>
      <c r="AN348" s="11"/>
      <c r="AO348" s="11"/>
    </row>
    <row r="349" spans="37:41" s="7" customFormat="1" x14ac:dyDescent="0.3">
      <c r="AK349" s="11"/>
      <c r="AL349" s="11"/>
      <c r="AM349" s="11"/>
      <c r="AN349" s="11"/>
      <c r="AO349" s="11"/>
    </row>
    <row r="350" spans="37:41" s="7" customFormat="1" x14ac:dyDescent="0.3">
      <c r="AK350" s="11"/>
      <c r="AL350" s="11"/>
      <c r="AM350" s="11"/>
      <c r="AN350" s="11"/>
      <c r="AO350" s="11"/>
    </row>
    <row r="351" spans="37:41" s="7" customFormat="1" x14ac:dyDescent="0.3">
      <c r="AK351" s="11"/>
      <c r="AL351" s="11"/>
      <c r="AM351" s="11"/>
      <c r="AN351" s="11"/>
      <c r="AO351" s="11"/>
    </row>
    <row r="352" spans="37:41" s="7" customFormat="1" x14ac:dyDescent="0.3">
      <c r="AK352" s="11"/>
      <c r="AL352" s="11"/>
      <c r="AM352" s="11"/>
      <c r="AN352" s="11"/>
      <c r="AO352" s="11"/>
    </row>
    <row r="353" spans="37:41" s="7" customFormat="1" x14ac:dyDescent="0.3">
      <c r="AK353" s="11"/>
      <c r="AL353" s="11"/>
      <c r="AM353" s="11"/>
      <c r="AN353" s="11"/>
      <c r="AO353" s="11"/>
    </row>
    <row r="354" spans="37:41" s="7" customFormat="1" x14ac:dyDescent="0.3">
      <c r="AK354" s="11"/>
      <c r="AL354" s="11"/>
      <c r="AM354" s="11"/>
      <c r="AN354" s="11"/>
      <c r="AO354" s="11"/>
    </row>
    <row r="355" spans="37:41" s="7" customFormat="1" x14ac:dyDescent="0.3">
      <c r="AK355" s="11"/>
      <c r="AL355" s="11"/>
      <c r="AM355" s="11"/>
      <c r="AN355" s="11"/>
      <c r="AO355" s="11"/>
    </row>
    <row r="356" spans="37:41" s="7" customFormat="1" x14ac:dyDescent="0.3">
      <c r="AK356" s="11"/>
      <c r="AL356" s="11"/>
      <c r="AM356" s="11"/>
      <c r="AN356" s="11"/>
      <c r="AO356" s="11"/>
    </row>
    <row r="357" spans="37:41" s="7" customFormat="1" x14ac:dyDescent="0.3">
      <c r="AK357" s="11"/>
      <c r="AL357" s="11"/>
      <c r="AM357" s="11"/>
      <c r="AN357" s="11"/>
      <c r="AO357" s="11"/>
    </row>
    <row r="358" spans="37:41" s="7" customFormat="1" x14ac:dyDescent="0.3">
      <c r="AK358" s="11"/>
      <c r="AL358" s="11"/>
      <c r="AM358" s="11"/>
      <c r="AN358" s="11"/>
      <c r="AO358" s="11"/>
    </row>
  </sheetData>
  <sheetProtection algorithmName="SHA-512" hashValue="AQAK6uesLWwDasWXFR0SpIR9AZr6RL5u9MqlQBb5ZhoAOnMmEzPqzSydJ5D4bgQ5pXgaVCpaIPMdIZ6WAYXb1w==" saltValue="DtIhLduURzlcnsZpgjK6Ew==" spinCount="100000" sheet="1" objects="1" scenarios="1" selectLockedCells="1"/>
  <mergeCells count="2">
    <mergeCell ref="P80:S80"/>
    <mergeCell ref="V80:W80"/>
  </mergeCells>
  <hyperlinks>
    <hyperlink ref="P80" r:id="rId1" xr:uid="{964401E9-DDD8-40C7-8462-E1FECD45702A}"/>
  </hyperlinks>
  <pageMargins left="0.7" right="0.7" top="0.75" bottom="0.75" header="0.3" footer="0.3"/>
  <pageSetup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CDC844D-E443-4140-A595-CEBAF442F67C}">
          <x14:formula1>
            <xm:f>Options!$A$3:$A$6</xm:f>
          </x14:formula1>
          <xm:sqref>F5:F79</xm:sqref>
        </x14:dataValidation>
        <x14:dataValidation type="list" allowBlank="1" showInputMessage="1" showErrorMessage="1" xr:uid="{5496EFBB-3492-4F1D-A799-226CDD1A821A}">
          <x14:formula1>
            <xm:f>Options!$B$3:$B$7</xm:f>
          </x14:formula1>
          <xm:sqref>G5:G79</xm:sqref>
        </x14:dataValidation>
        <x14:dataValidation type="list" allowBlank="1" showInputMessage="1" showErrorMessage="1" xr:uid="{839C26D9-B7BD-4128-BA52-23CED15FFB62}">
          <x14:formula1>
            <xm:f>Options!$C$3:$C$5</xm:f>
          </x14:formula1>
          <xm:sqref>H5:H79</xm:sqref>
        </x14:dataValidation>
        <x14:dataValidation type="list" allowBlank="1" showInputMessage="1" showErrorMessage="1" xr:uid="{D52C8EF6-2CA2-41B6-B121-6839F5F8F4E6}">
          <x14:formula1>
            <xm:f>Options!$D$3:$D$13</xm:f>
          </x14:formula1>
          <xm:sqref>I5:I79</xm:sqref>
        </x14:dataValidation>
        <x14:dataValidation type="list" allowBlank="1" showInputMessage="1" showErrorMessage="1" xr:uid="{F65F2E54-61C4-4775-ADDC-EADFC4B32689}">
          <x14:formula1>
            <xm:f>Options!$E$3:$E$5</xm:f>
          </x14:formula1>
          <xm:sqref>J5:J79</xm:sqref>
        </x14:dataValidation>
        <x14:dataValidation type="list" allowBlank="1" showInputMessage="1" showErrorMessage="1" xr:uid="{B3491264-D966-46A6-83F7-09D1ABF198E2}">
          <x14:formula1>
            <xm:f>Options!$F$3:$F$8</xm:f>
          </x14:formula1>
          <xm:sqref>K5:K79</xm:sqref>
        </x14:dataValidation>
        <x14:dataValidation type="list" allowBlank="1" showInputMessage="1" showErrorMessage="1" xr:uid="{B94C5560-B921-45DD-9616-3AB05960D1B7}">
          <x14:formula1>
            <xm:f>Options!$G$3:$G$4</xm:f>
          </x14:formula1>
          <xm:sqref>M5:M79</xm:sqref>
        </x14:dataValidation>
        <x14:dataValidation type="list" allowBlank="1" showInputMessage="1" showErrorMessage="1" xr:uid="{ABA7DB02-CA4E-4FF6-98B0-519264AEE7F1}">
          <x14:formula1>
            <xm:f>Options!$H$3:$H$16</xm:f>
          </x14:formula1>
          <xm:sqref>N5:N79 O15:O79</xm:sqref>
        </x14:dataValidation>
        <x14:dataValidation type="list" allowBlank="1" showInputMessage="1" showErrorMessage="1" xr:uid="{4A1F6089-7911-4537-8A03-C72C077926AD}">
          <x14:formula1>
            <xm:f>Options!$I$3:$I$28</xm:f>
          </x14:formula1>
          <xm:sqref>P5:S79 O5:O14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C80C-BF5B-430C-9C87-65CDF85F124F}">
  <sheetPr codeName="Sheet1"/>
  <dimension ref="A1:BD358"/>
  <sheetViews>
    <sheetView showGridLines="0" showRowColHeaders="0" topLeftCell="A3" zoomScaleNormal="100" workbookViewId="0">
      <pane xSplit="4" ySplit="2" topLeftCell="E5" activePane="bottomRight" state="frozen"/>
      <selection activeCell="A3" sqref="A3"/>
      <selection pane="topRight" activeCell="E3" sqref="E3"/>
      <selection pane="bottomLeft" activeCell="A5" sqref="A5"/>
      <selection pane="bottomRight" activeCell="C10" sqref="C10"/>
    </sheetView>
  </sheetViews>
  <sheetFormatPr defaultRowHeight="14.4" x14ac:dyDescent="0.3"/>
  <cols>
    <col min="1" max="1" width="2.6640625" style="7" customWidth="1"/>
    <col min="2" max="2" width="3.77734375" bestFit="1" customWidth="1"/>
    <col min="3" max="4" width="13.77734375" customWidth="1"/>
    <col min="5" max="5" width="24.88671875" customWidth="1"/>
    <col min="6" max="6" width="27.6640625" customWidth="1"/>
    <col min="7" max="7" width="17.109375" customWidth="1"/>
    <col min="8" max="8" width="11.5546875" customWidth="1"/>
    <col min="9" max="9" width="18.21875" customWidth="1"/>
    <col min="10" max="12" width="19.5546875" customWidth="1"/>
    <col min="13" max="14" width="25" customWidth="1"/>
    <col min="15" max="19" width="19.21875" customWidth="1"/>
    <col min="20" max="21" width="16" hidden="1" customWidth="1"/>
    <col min="22" max="24" width="19.21875" customWidth="1"/>
    <col min="25" max="27" width="8.88671875" hidden="1" customWidth="1"/>
    <col min="28" max="28" width="27.5546875" hidden="1" customWidth="1"/>
    <col min="29" max="36" width="8.88671875" hidden="1" customWidth="1"/>
    <col min="37" max="37" width="8.88671875" style="11" hidden="1" customWidth="1"/>
    <col min="38" max="39" width="17.44140625" style="11" hidden="1" customWidth="1"/>
    <col min="40" max="40" width="12.5546875" style="11" hidden="1" customWidth="1"/>
    <col min="41" max="41" width="8.88671875" style="11" hidden="1" customWidth="1"/>
    <col min="42" max="56" width="8.88671875" style="7"/>
  </cols>
  <sheetData>
    <row r="1" spans="1:56" s="7" customFormat="1" hidden="1" x14ac:dyDescent="0.3">
      <c r="AK1" s="11"/>
      <c r="AL1" s="11"/>
      <c r="AM1" s="11"/>
      <c r="AN1" s="11"/>
      <c r="AO1" s="11"/>
    </row>
    <row r="2" spans="1:56" s="7" customFormat="1" hidden="1" x14ac:dyDescent="0.3">
      <c r="AK2" s="11"/>
      <c r="AL2" s="11"/>
      <c r="AM2" s="11"/>
      <c r="AN2" s="11"/>
      <c r="AO2" s="11"/>
    </row>
    <row r="3" spans="1:56" s="7" customFormat="1" ht="15" thickBot="1" x14ac:dyDescent="0.35">
      <c r="AK3" s="11"/>
      <c r="AL3" s="11"/>
      <c r="AM3" s="11"/>
      <c r="AN3" s="11"/>
      <c r="AO3" s="11"/>
    </row>
    <row r="4" spans="1:56" s="1" customFormat="1" ht="28.2" customHeight="1" thickBot="1" x14ac:dyDescent="0.35">
      <c r="A4" s="8"/>
      <c r="B4" s="9" t="s">
        <v>11</v>
      </c>
      <c r="C4" s="9" t="s">
        <v>0</v>
      </c>
      <c r="D4" s="9" t="s">
        <v>1</v>
      </c>
      <c r="E4" s="9" t="s">
        <v>22</v>
      </c>
      <c r="F4" s="9" t="s">
        <v>14</v>
      </c>
      <c r="G4" s="9" t="s">
        <v>21</v>
      </c>
      <c r="H4" s="9" t="s">
        <v>3</v>
      </c>
      <c r="I4" s="9" t="s">
        <v>4</v>
      </c>
      <c r="J4" s="9" t="s">
        <v>99</v>
      </c>
      <c r="K4" s="9" t="s">
        <v>18</v>
      </c>
      <c r="L4" s="9" t="s">
        <v>50</v>
      </c>
      <c r="M4" s="9" t="s">
        <v>6</v>
      </c>
      <c r="N4" s="9" t="s">
        <v>7</v>
      </c>
      <c r="O4" s="9" t="s">
        <v>106</v>
      </c>
      <c r="P4" s="9" t="s">
        <v>65</v>
      </c>
      <c r="Q4" s="9" t="s">
        <v>95</v>
      </c>
      <c r="R4" s="9" t="s">
        <v>96</v>
      </c>
      <c r="S4" s="9" t="s">
        <v>97</v>
      </c>
      <c r="T4" s="4" t="s">
        <v>12</v>
      </c>
      <c r="U4" s="13" t="s">
        <v>13</v>
      </c>
      <c r="V4" s="16" t="s">
        <v>102</v>
      </c>
      <c r="W4" s="17" t="s">
        <v>100</v>
      </c>
      <c r="X4" s="18" t="s">
        <v>101</v>
      </c>
      <c r="AB4" s="2" t="s">
        <v>14</v>
      </c>
      <c r="AC4" s="2" t="s">
        <v>21</v>
      </c>
      <c r="AD4" s="2" t="s">
        <v>4</v>
      </c>
      <c r="AE4" s="2" t="s">
        <v>5</v>
      </c>
      <c r="AF4" s="2" t="s">
        <v>50</v>
      </c>
      <c r="AG4" s="2" t="s">
        <v>65</v>
      </c>
      <c r="AH4" s="2" t="s">
        <v>95</v>
      </c>
      <c r="AI4" s="2" t="s">
        <v>96</v>
      </c>
      <c r="AJ4" s="2" t="s">
        <v>97</v>
      </c>
      <c r="AK4" s="12"/>
      <c r="AL4" s="12" t="s">
        <v>103</v>
      </c>
      <c r="AM4" s="12" t="s">
        <v>105</v>
      </c>
      <c r="AN4" s="12" t="s">
        <v>104</v>
      </c>
      <c r="AO4" s="1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22.8" customHeight="1" x14ac:dyDescent="0.3">
      <c r="B5" s="3">
        <v>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 t="str">
        <f>IF(F5="","",IF($Z$5&lt;9,49.95,IF(AND($Z$5&gt;=10,$Z$5&lt;20),45.95,IF(AND($Z$5&gt;=20,$Z$5&lt;50),40.95,IF($Z$5&gt;=50,35.95,49.95)))))</f>
        <v/>
      </c>
      <c r="U5" s="34" t="str">
        <f>IF(F5="","",SUM(AB5:AJ5))</f>
        <v/>
      </c>
      <c r="V5" s="35" t="str">
        <f>IF(T5="","",T5+U5)</f>
        <v/>
      </c>
      <c r="W5" s="36" t="str">
        <f>IF(T5="","",AL5-AN5)</f>
        <v/>
      </c>
      <c r="X5" s="37" t="str">
        <f>IFERROR(V5+W5,"")</f>
        <v/>
      </c>
      <c r="Z5">
        <f>COUNTIF($F$5:$F$79,"*")</f>
        <v>0</v>
      </c>
      <c r="AB5">
        <f>IF(F5=Options!$A$3,50,IF(F5=Options!$A$4,25,IF(F5=Options!$A$5,15,IF(F5=Options!$A$6,0,0))))</f>
        <v>0</v>
      </c>
      <c r="AC5">
        <f>IF(G5=Options!$B$3,0,IF(G5=Options!$B$4,5,IF(G5=Options!$B$5,10,IF(G5=Options!$B$6,20,IF(G5=Options!$B$7,20,0)))))</f>
        <v>0</v>
      </c>
      <c r="AD5">
        <f>IF(I5=Options!$D$7,2,IF(I5=Options!$D$8,4,IF(I5=Options!$D$9,6,IF(I5=Options!$D$10,8,IF(I5=Options!$D$11,10,IF(I5=Options!$D$12,12,IF(I5=Options!$D$13,14,0)))))))</f>
        <v>0</v>
      </c>
      <c r="AE5">
        <f>IF(J5=Options!$E$5,12,0)</f>
        <v>0</v>
      </c>
      <c r="AF5">
        <f>IF(ISTEXT(L5),10,0)</f>
        <v>0</v>
      </c>
      <c r="AG5">
        <f>IF(ISTEXT(P5),5,0)</f>
        <v>0</v>
      </c>
      <c r="AH5">
        <f>IF(ISTEXT(Q5),5,0)</f>
        <v>0</v>
      </c>
      <c r="AI5">
        <f>IF(ISTEXT(R5),5,0)</f>
        <v>0</v>
      </c>
      <c r="AJ5">
        <f>IF(ISTEXT(S5),5,0)</f>
        <v>0</v>
      </c>
      <c r="AL5" s="11">
        <f t="shared" ref="AL5:AL14" si="0">IFERROR(IF($Z$5&gt;=4,AC5*-1,0),"")</f>
        <v>0</v>
      </c>
      <c r="AM5" s="21" t="str">
        <f>IFERROR(U5-AC5,"")</f>
        <v/>
      </c>
      <c r="AN5" s="11">
        <f>IFERROR(IF(AND($Z$5&gt;=4,$Z$5&lt;10),AM5*0.3,IF(AND($Z$5&gt;=10,$Z$5&lt;20),AM5*0.35,IF(Z5&gt;=20,AM5*0.4,0))),"")</f>
        <v>0</v>
      </c>
    </row>
    <row r="6" spans="1:56" ht="22.8" customHeight="1" x14ac:dyDescent="0.3">
      <c r="B6" s="3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 t="str">
        <f>IF(F6="","",IF($Z$5&lt;9,49.95,IF(AND($Z$5&gt;=10,$Z$5&lt;20),45.95,IF(AND($Z$5&gt;=20,$Z$5&lt;50),40.95,IF($Z$5&gt;=50,35.95,49.95)))))</f>
        <v/>
      </c>
      <c r="U6" s="34" t="str">
        <f t="shared" ref="U6:U69" si="1">IF(F6="","",SUM(AB6:AJ6))</f>
        <v/>
      </c>
      <c r="V6" s="38" t="str">
        <f t="shared" ref="V6:V69" si="2">IF(T6="","",T6+U6)</f>
        <v/>
      </c>
      <c r="W6" s="36" t="str">
        <f>IF(T6="","",AL6-AN6)</f>
        <v/>
      </c>
      <c r="X6" s="37" t="str">
        <f t="shared" ref="X6:X54" si="3">IFERROR(V6+W6,"")</f>
        <v/>
      </c>
      <c r="AB6">
        <f>IF(F6=Options!$A$3,50,IF(F6=Options!$A$4,25,IF(F6=Options!$A$5,15,IF(F6=Options!$A$6,0,0))))</f>
        <v>0</v>
      </c>
      <c r="AC6">
        <f>IF(G6=Options!$B$3,0,IF(G6=Options!$B$4,5,IF(G6=Options!$B$5,10,IF(G6=Options!$B$6,20,IF(G6=Options!$B$7,20,0)))))</f>
        <v>0</v>
      </c>
      <c r="AD6">
        <f>IF(I6=Options!$D$7,2,IF(I6=Options!$D$8,4,IF(I6=Options!$D$9,6,IF(I6=Options!$D$10,8,IF(I6=Options!$D$11,10,IF(I6=Options!$D$12,12,IF(I6=Options!$D$13,14,0)))))))</f>
        <v>0</v>
      </c>
      <c r="AE6">
        <f>IF(J6=Options!$E$5,12,0)</f>
        <v>0</v>
      </c>
      <c r="AF6">
        <f t="shared" ref="AF6:AF69" si="4">IF(ISTEXT(L6),10,0)</f>
        <v>0</v>
      </c>
      <c r="AG6">
        <f t="shared" ref="AG6:AJ69" si="5">IF(ISTEXT(P6),5,0)</f>
        <v>0</v>
      </c>
      <c r="AH6">
        <f t="shared" si="5"/>
        <v>0</v>
      </c>
      <c r="AI6">
        <f t="shared" si="5"/>
        <v>0</v>
      </c>
      <c r="AJ6">
        <f t="shared" si="5"/>
        <v>0</v>
      </c>
      <c r="AL6" s="11">
        <f t="shared" si="0"/>
        <v>0</v>
      </c>
      <c r="AM6" s="21" t="str">
        <f t="shared" ref="AM6:AM69" si="6">IFERROR(U6-AC6,"")</f>
        <v/>
      </c>
      <c r="AN6" s="11">
        <f t="shared" ref="AN6:AN69" si="7">IFERROR(IF(AND($Z$5&gt;=4,$Z$5&lt;10),AM6*0.3,IF(AND($Z$5&gt;=10,$Z$5&lt;20),AM6*0.35,IF(Z6&gt;=20,AM6*0.4,0))),"")</f>
        <v>0</v>
      </c>
    </row>
    <row r="7" spans="1:56" ht="22.8" customHeight="1" x14ac:dyDescent="0.3">
      <c r="B7" s="3">
        <v>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 t="str">
        <f>IF(F7="","",IF($Z$5&lt;9,49.95,IF(AND($Z$5&gt;=10,$Z$5&lt;20),45.95,IF(AND($Z$5&gt;=20,$Z$5&lt;50),40.95,IF($Z$5&gt;=50,35.95,49.95)))))</f>
        <v/>
      </c>
      <c r="U7" s="34" t="str">
        <f t="shared" si="1"/>
        <v/>
      </c>
      <c r="V7" s="38" t="str">
        <f t="shared" si="2"/>
        <v/>
      </c>
      <c r="W7" s="36" t="str">
        <f t="shared" ref="W7:W70" si="8">IF(T7="","",AL7-AN7)</f>
        <v/>
      </c>
      <c r="X7" s="37" t="str">
        <f t="shared" si="3"/>
        <v/>
      </c>
      <c r="AB7">
        <f>IF(F7=Options!$A$3,50,IF(F7=Options!$A$4,25,IF(F7=Options!$A$5,15,IF(F7=Options!$A$6,0,0))))</f>
        <v>0</v>
      </c>
      <c r="AC7">
        <f>IF(G7=Options!$B$3,0,IF(G7=Options!$B$4,5,IF(G7=Options!$B$5,10,IF(G7=Options!$B$6,20,IF(G7=Options!$B$7,20,0)))))</f>
        <v>0</v>
      </c>
      <c r="AD7">
        <f>IF(I7=Options!$D$7,2,IF(I7=Options!$D$8,4,IF(I7=Options!$D$9,6,IF(I7=Options!$D$10,8,IF(I7=Options!$D$11,10,IF(I7=Options!$D$12,12,IF(I7=Options!$D$13,14,0)))))))</f>
        <v>0</v>
      </c>
      <c r="AE7">
        <f>IF(J7=Options!$E$5,12,0)</f>
        <v>0</v>
      </c>
      <c r="AF7">
        <f t="shared" si="4"/>
        <v>0</v>
      </c>
      <c r="AG7">
        <f t="shared" si="5"/>
        <v>0</v>
      </c>
      <c r="AH7">
        <f t="shared" si="5"/>
        <v>0</v>
      </c>
      <c r="AI7">
        <f t="shared" si="5"/>
        <v>0</v>
      </c>
      <c r="AJ7">
        <f t="shared" si="5"/>
        <v>0</v>
      </c>
      <c r="AL7" s="11">
        <f t="shared" si="0"/>
        <v>0</v>
      </c>
      <c r="AM7" s="21" t="str">
        <f t="shared" si="6"/>
        <v/>
      </c>
      <c r="AN7" s="11">
        <f t="shared" si="7"/>
        <v>0</v>
      </c>
    </row>
    <row r="8" spans="1:56" ht="22.8" customHeight="1" x14ac:dyDescent="0.3">
      <c r="B8" s="3">
        <v>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 t="str">
        <f t="shared" ref="T8:T71" si="9">IF(F8="","",IF($Z$5&lt;9,49.95,IF(AND($Z$5&gt;=10,$Z$5&lt;20),45.95,IF(AND($Z$5&gt;=20,$Z$5&lt;50),40.95,IF($Z$5&gt;=50,35.95,49.95)))))</f>
        <v/>
      </c>
      <c r="U8" s="34" t="str">
        <f t="shared" si="1"/>
        <v/>
      </c>
      <c r="V8" s="38" t="str">
        <f t="shared" si="2"/>
        <v/>
      </c>
      <c r="W8" s="36" t="str">
        <f t="shared" si="8"/>
        <v/>
      </c>
      <c r="X8" s="37" t="str">
        <f t="shared" si="3"/>
        <v/>
      </c>
      <c r="AB8">
        <f>IF(F8=Options!$A$3,50,IF(F8=Options!$A$4,25,IF(F8=Options!$A$5,15,IF(F8=Options!$A$6,0,0))))</f>
        <v>0</v>
      </c>
      <c r="AC8">
        <f>IF(G8=Options!$B$3,0,IF(G8=Options!$B$4,5,IF(G8=Options!$B$5,10,IF(G8=Options!$B$6,20,IF(G8=Options!$B$7,20,0)))))</f>
        <v>0</v>
      </c>
      <c r="AD8">
        <f>IF(I8=Options!$D$7,2,IF(I8=Options!$D$8,4,IF(I8=Options!$D$9,6,IF(I8=Options!$D$10,8,IF(I8=Options!$D$11,10,IF(I8=Options!$D$12,12,IF(I8=Options!$D$13,14,0)))))))</f>
        <v>0</v>
      </c>
      <c r="AE8">
        <f>IF(J8=Options!$E$5,12,0)</f>
        <v>0</v>
      </c>
      <c r="AF8">
        <f t="shared" si="4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L8" s="11">
        <f t="shared" si="0"/>
        <v>0</v>
      </c>
      <c r="AM8" s="21" t="str">
        <f t="shared" si="6"/>
        <v/>
      </c>
      <c r="AN8" s="11">
        <f t="shared" si="7"/>
        <v>0</v>
      </c>
    </row>
    <row r="9" spans="1:56" ht="22.8" customHeight="1" x14ac:dyDescent="0.3">
      <c r="B9" s="3">
        <v>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 t="str">
        <f t="shared" si="9"/>
        <v/>
      </c>
      <c r="U9" s="34" t="str">
        <f t="shared" si="1"/>
        <v/>
      </c>
      <c r="V9" s="38" t="str">
        <f t="shared" si="2"/>
        <v/>
      </c>
      <c r="W9" s="36" t="str">
        <f t="shared" si="8"/>
        <v/>
      </c>
      <c r="X9" s="37" t="str">
        <f t="shared" si="3"/>
        <v/>
      </c>
      <c r="AB9">
        <f>IF(F9=Options!$A$3,50,IF(F9=Options!$A$4,25,IF(F9=Options!$A$5,15,IF(F9=Options!$A$6,0,0))))</f>
        <v>0</v>
      </c>
      <c r="AC9">
        <f>IF(G9=Options!$B$3,0,IF(G9=Options!$B$4,5,IF(G9=Options!$B$5,10,IF(G9=Options!$B$6,20,IF(G9=Options!$B$7,20,0)))))</f>
        <v>0</v>
      </c>
      <c r="AD9">
        <f>IF(I9=Options!$D$7,2,IF(I9=Options!$D$8,4,IF(I9=Options!$D$9,6,IF(I9=Options!$D$10,8,IF(I9=Options!$D$11,10,IF(I9=Options!$D$12,12,IF(I9=Options!$D$13,14,0)))))))</f>
        <v>0</v>
      </c>
      <c r="AE9">
        <f>IF(J9=Options!$E$5,12,0)</f>
        <v>0</v>
      </c>
      <c r="AF9">
        <f t="shared" si="4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L9" s="11">
        <f t="shared" si="0"/>
        <v>0</v>
      </c>
      <c r="AM9" s="21" t="str">
        <f t="shared" si="6"/>
        <v/>
      </c>
      <c r="AN9" s="11">
        <f t="shared" si="7"/>
        <v>0</v>
      </c>
    </row>
    <row r="10" spans="1:56" ht="22.8" customHeight="1" x14ac:dyDescent="0.3">
      <c r="B10" s="3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 t="str">
        <f t="shared" si="9"/>
        <v/>
      </c>
      <c r="U10" s="34" t="str">
        <f t="shared" si="1"/>
        <v/>
      </c>
      <c r="V10" s="38" t="str">
        <f t="shared" si="2"/>
        <v/>
      </c>
      <c r="W10" s="36" t="str">
        <f t="shared" si="8"/>
        <v/>
      </c>
      <c r="X10" s="37" t="str">
        <f t="shared" si="3"/>
        <v/>
      </c>
      <c r="AB10">
        <f>IF(F10=Options!$A$3,50,IF(F10=Options!$A$4,25,IF(F10=Options!$A$5,15,IF(F10=Options!$A$6,0,0))))</f>
        <v>0</v>
      </c>
      <c r="AC10">
        <f>IF(G10=Options!$B$3,0,IF(G10=Options!$B$4,5,IF(G10=Options!$B$5,10,IF(G10=Options!$B$6,20,IF(G10=Options!$B$7,20,0)))))</f>
        <v>0</v>
      </c>
      <c r="AD10">
        <f>IF(I10=Options!$D$7,2,IF(I10=Options!$D$8,4,IF(I10=Options!$D$9,6,IF(I10=Options!$D$10,8,IF(I10=Options!$D$11,10,IF(I10=Options!$D$12,12,IF(I10=Options!$D$13,14,0)))))))</f>
        <v>0</v>
      </c>
      <c r="AE10">
        <f>IF(J10=Options!$E$5,12,0)</f>
        <v>0</v>
      </c>
      <c r="AF10">
        <f t="shared" si="4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L10" s="11">
        <f t="shared" si="0"/>
        <v>0</v>
      </c>
      <c r="AM10" s="21" t="str">
        <f t="shared" si="6"/>
        <v/>
      </c>
      <c r="AN10" s="11">
        <f t="shared" si="7"/>
        <v>0</v>
      </c>
    </row>
    <row r="11" spans="1:56" ht="22.8" customHeight="1" x14ac:dyDescent="0.3">
      <c r="B11" s="3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 t="str">
        <f t="shared" si="9"/>
        <v/>
      </c>
      <c r="U11" s="34" t="str">
        <f t="shared" si="1"/>
        <v/>
      </c>
      <c r="V11" s="38" t="str">
        <f t="shared" si="2"/>
        <v/>
      </c>
      <c r="W11" s="36" t="str">
        <f t="shared" si="8"/>
        <v/>
      </c>
      <c r="X11" s="37" t="str">
        <f t="shared" si="3"/>
        <v/>
      </c>
      <c r="AB11">
        <f>IF(F11=Options!$A$3,50,IF(F11=Options!$A$4,25,IF(F11=Options!$A$5,15,IF(F11=Options!$A$6,0,0))))</f>
        <v>0</v>
      </c>
      <c r="AC11">
        <f>IF(G11=Options!$B$3,0,IF(G11=Options!$B$4,5,IF(G11=Options!$B$5,10,IF(G11=Options!$B$6,20,IF(G11=Options!$B$7,20,0)))))</f>
        <v>0</v>
      </c>
      <c r="AD11">
        <f>IF(I11=Options!$D$7,2,IF(I11=Options!$D$8,4,IF(I11=Options!$D$9,6,IF(I11=Options!$D$10,8,IF(I11=Options!$D$11,10,IF(I11=Options!$D$12,12,IF(I11=Options!$D$13,14,0)))))))</f>
        <v>0</v>
      </c>
      <c r="AE11">
        <f>IF(J11=Options!$E$5,12,0)</f>
        <v>0</v>
      </c>
      <c r="AF11">
        <f t="shared" si="4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L11" s="11">
        <f t="shared" si="0"/>
        <v>0</v>
      </c>
      <c r="AM11" s="21" t="str">
        <f t="shared" si="6"/>
        <v/>
      </c>
      <c r="AN11" s="11">
        <f t="shared" si="7"/>
        <v>0</v>
      </c>
    </row>
    <row r="12" spans="1:56" ht="22.8" customHeight="1" x14ac:dyDescent="0.3">
      <c r="B12" s="3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 t="str">
        <f t="shared" si="9"/>
        <v/>
      </c>
      <c r="U12" s="34" t="str">
        <f t="shared" si="1"/>
        <v/>
      </c>
      <c r="V12" s="38" t="str">
        <f t="shared" si="2"/>
        <v/>
      </c>
      <c r="W12" s="36" t="str">
        <f t="shared" si="8"/>
        <v/>
      </c>
      <c r="X12" s="37" t="str">
        <f t="shared" si="3"/>
        <v/>
      </c>
      <c r="AB12">
        <f>IF(F12=Options!$A$3,50,IF(F12=Options!$A$4,25,IF(F12=Options!$A$5,15,IF(F12=Options!$A$6,0,0))))</f>
        <v>0</v>
      </c>
      <c r="AC12">
        <f>IF(G12=Options!$B$3,0,IF(G12=Options!$B$4,5,IF(G12=Options!$B$5,10,IF(G12=Options!$B$6,20,IF(G12=Options!$B$7,20,0)))))</f>
        <v>0</v>
      </c>
      <c r="AD12">
        <f>IF(I12=Options!$D$7,2,IF(I12=Options!$D$8,4,IF(I12=Options!$D$9,6,IF(I12=Options!$D$10,8,IF(I12=Options!$D$11,10,IF(I12=Options!$D$12,12,IF(I12=Options!$D$13,14,0)))))))</f>
        <v>0</v>
      </c>
      <c r="AE12">
        <f>IF(J12=Options!$E$5,12,0)</f>
        <v>0</v>
      </c>
      <c r="AF12">
        <f t="shared" si="4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L12" s="11">
        <f t="shared" si="0"/>
        <v>0</v>
      </c>
      <c r="AM12" s="21" t="str">
        <f t="shared" si="6"/>
        <v/>
      </c>
      <c r="AN12" s="11">
        <f t="shared" si="7"/>
        <v>0</v>
      </c>
    </row>
    <row r="13" spans="1:56" ht="22.8" customHeight="1" x14ac:dyDescent="0.3">
      <c r="B13" s="3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 t="str">
        <f t="shared" si="9"/>
        <v/>
      </c>
      <c r="U13" s="34" t="str">
        <f t="shared" si="1"/>
        <v/>
      </c>
      <c r="V13" s="38" t="str">
        <f t="shared" si="2"/>
        <v/>
      </c>
      <c r="W13" s="36" t="str">
        <f t="shared" si="8"/>
        <v/>
      </c>
      <c r="X13" s="37" t="str">
        <f t="shared" si="3"/>
        <v/>
      </c>
      <c r="AB13">
        <f>IF(F13=Options!$A$3,50,IF(F13=Options!$A$4,25,IF(F13=Options!$A$5,15,IF(F13=Options!$A$6,0,0))))</f>
        <v>0</v>
      </c>
      <c r="AC13">
        <f>IF(G13=Options!$B$3,0,IF(G13=Options!$B$4,5,IF(G13=Options!$B$5,10,IF(G13=Options!$B$6,20,IF(G13=Options!$B$7,20,0)))))</f>
        <v>0</v>
      </c>
      <c r="AD13">
        <f>IF(I13=Options!$D$7,2,IF(I13=Options!$D$8,4,IF(I13=Options!$D$9,6,IF(I13=Options!$D$10,8,IF(I13=Options!$D$11,10,IF(I13=Options!$D$12,12,IF(I13=Options!$D$13,14,0)))))))</f>
        <v>0</v>
      </c>
      <c r="AE13">
        <f>IF(J13=Options!$E$5,12,0)</f>
        <v>0</v>
      </c>
      <c r="AF13">
        <f t="shared" si="4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L13" s="11">
        <f t="shared" si="0"/>
        <v>0</v>
      </c>
      <c r="AM13" s="21" t="str">
        <f t="shared" si="6"/>
        <v/>
      </c>
      <c r="AN13" s="11">
        <f t="shared" si="7"/>
        <v>0</v>
      </c>
    </row>
    <row r="14" spans="1:56" ht="22.8" customHeight="1" thickBot="1" x14ac:dyDescent="0.35">
      <c r="B14" s="3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 t="str">
        <f t="shared" si="9"/>
        <v/>
      </c>
      <c r="U14" s="34" t="str">
        <f t="shared" si="1"/>
        <v/>
      </c>
      <c r="V14" s="38" t="str">
        <f t="shared" si="2"/>
        <v/>
      </c>
      <c r="W14" s="36" t="str">
        <f t="shared" si="8"/>
        <v/>
      </c>
      <c r="X14" s="37" t="str">
        <f t="shared" si="3"/>
        <v/>
      </c>
      <c r="AB14">
        <f>IF(F14=Options!$A$3,50,IF(F14=Options!$A$4,25,IF(F14=Options!$A$5,15,IF(F14=Options!$A$6,0,0))))</f>
        <v>0</v>
      </c>
      <c r="AC14">
        <f>IF(G14=Options!$B$3,0,IF(G14=Options!$B$4,5,IF(G14=Options!$B$5,10,IF(G14=Options!$B$6,20,IF(G14=Options!$B$7,20,0)))))</f>
        <v>0</v>
      </c>
      <c r="AD14">
        <f>IF(I14=Options!$D$7,2,IF(I14=Options!$D$8,4,IF(I14=Options!$D$9,6,IF(I14=Options!$D$10,8,IF(I14=Options!$D$11,10,IF(I14=Options!$D$12,12,IF(I14=Options!$D$13,14,0)))))))</f>
        <v>0</v>
      </c>
      <c r="AE14">
        <f>IF(J14=Options!$E$5,12,0)</f>
        <v>0</v>
      </c>
      <c r="AF14">
        <f t="shared" si="4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L14" s="11">
        <f t="shared" si="0"/>
        <v>0</v>
      </c>
      <c r="AM14" s="21" t="str">
        <f t="shared" si="6"/>
        <v/>
      </c>
      <c r="AN14" s="11">
        <f t="shared" si="7"/>
        <v>0</v>
      </c>
    </row>
    <row r="15" spans="1:56" hidden="1" x14ac:dyDescent="0.3">
      <c r="B15" s="3">
        <v>11</v>
      </c>
      <c r="C15" s="3"/>
      <c r="D15" s="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 t="str">
        <f t="shared" si="9"/>
        <v/>
      </c>
      <c r="U15" s="14" t="str">
        <f t="shared" si="1"/>
        <v/>
      </c>
      <c r="V15" s="25" t="str">
        <f t="shared" si="2"/>
        <v/>
      </c>
      <c r="W15" s="23" t="str">
        <f t="shared" si="8"/>
        <v/>
      </c>
      <c r="X15" s="24" t="str">
        <f t="shared" si="3"/>
        <v/>
      </c>
      <c r="AB15">
        <f>IF(F15=Options!$A$3,50,IF(F15=Options!$A$4,25,IF(F15=Options!$A$5,15,IF(F15=Options!$A$6,0,0))))</f>
        <v>0</v>
      </c>
      <c r="AC15">
        <f>IF(G15=Options!$B$3,0,IF(G15=Options!$B$4,5,IF(G15=Options!$B$5,10,IF(G15=Options!$B$6,20,IF(G15=Options!$B$7,20,0)))))</f>
        <v>0</v>
      </c>
      <c r="AD15">
        <f>IF(I15=Options!$D$7,2,IF(I15=Options!$D$8,4,IF(I15=Options!$D$9,6,IF(I15=Options!$D$10,8,IF(I15=Options!$D$11,10,IF(I15=Options!$D$12,12,IF(I15=Options!$D$13,14,0)))))))</f>
        <v>0</v>
      </c>
      <c r="AE15">
        <f>IF(J15=Options!$E$5,12,0)</f>
        <v>0</v>
      </c>
      <c r="AF15">
        <f t="shared" si="4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L15" s="11">
        <f t="shared" ref="AL15:AL69" si="10">IFERROR(IF($Z$5&gt;4,AC15*-1,0),"")</f>
        <v>0</v>
      </c>
      <c r="AM15" s="21" t="str">
        <f t="shared" si="6"/>
        <v/>
      </c>
      <c r="AN15" s="11">
        <f t="shared" si="7"/>
        <v>0</v>
      </c>
    </row>
    <row r="16" spans="1:56" hidden="1" x14ac:dyDescent="0.3">
      <c r="B16" s="3">
        <v>12</v>
      </c>
      <c r="C16" s="3"/>
      <c r="D16" s="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 t="str">
        <f t="shared" si="9"/>
        <v/>
      </c>
      <c r="U16" s="14" t="str">
        <f t="shared" si="1"/>
        <v/>
      </c>
      <c r="V16" s="25" t="str">
        <f t="shared" si="2"/>
        <v/>
      </c>
      <c r="W16" s="23" t="str">
        <f t="shared" si="8"/>
        <v/>
      </c>
      <c r="X16" s="24" t="str">
        <f t="shared" si="3"/>
        <v/>
      </c>
      <c r="AB16">
        <f>IF(F16=Options!$A$3,50,IF(F16=Options!$A$4,25,IF(F16=Options!$A$5,15,IF(F16=Options!$A$6,0,0))))</f>
        <v>0</v>
      </c>
      <c r="AC16">
        <f>IF(G16=Options!$B$3,0,IF(G16=Options!$B$4,5,IF(G16=Options!$B$5,10,IF(G16=Options!$B$6,20,IF(G16=Options!$B$7,20,0)))))</f>
        <v>0</v>
      </c>
      <c r="AD16">
        <f>IF(I16=Options!$D$7,2,IF(I16=Options!$D$8,4,IF(I16=Options!$D$9,6,IF(I16=Options!$D$10,8,IF(I16=Options!$D$11,10,IF(I16=Options!$D$12,12,IF(I16=Options!$D$13,14,0)))))))</f>
        <v>0</v>
      </c>
      <c r="AE16">
        <f>IF(J16=Options!$E$5,12,0)</f>
        <v>0</v>
      </c>
      <c r="AF16">
        <f t="shared" si="4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L16" s="11">
        <f t="shared" si="10"/>
        <v>0</v>
      </c>
      <c r="AM16" s="21" t="str">
        <f t="shared" si="6"/>
        <v/>
      </c>
      <c r="AN16" s="11">
        <f t="shared" si="7"/>
        <v>0</v>
      </c>
    </row>
    <row r="17" spans="2:40" hidden="1" x14ac:dyDescent="0.3">
      <c r="B17" s="3">
        <v>13</v>
      </c>
      <c r="C17" s="3"/>
      <c r="D17" s="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 t="str">
        <f t="shared" si="9"/>
        <v/>
      </c>
      <c r="U17" s="14" t="str">
        <f t="shared" si="1"/>
        <v/>
      </c>
      <c r="V17" s="25" t="str">
        <f t="shared" si="2"/>
        <v/>
      </c>
      <c r="W17" s="23" t="str">
        <f t="shared" si="8"/>
        <v/>
      </c>
      <c r="X17" s="24" t="str">
        <f t="shared" si="3"/>
        <v/>
      </c>
      <c r="AB17">
        <f>IF(F17=Options!$A$3,50,IF(F17=Options!$A$4,25,IF(F17=Options!$A$5,15,IF(F17=Options!$A$6,0,0))))</f>
        <v>0</v>
      </c>
      <c r="AC17">
        <f>IF(G17=Options!$B$3,0,IF(G17=Options!$B$4,5,IF(G17=Options!$B$5,10,IF(G17=Options!$B$6,20,IF(G17=Options!$B$7,20,0)))))</f>
        <v>0</v>
      </c>
      <c r="AD17">
        <f>IF(I17=Options!$D$7,2,IF(I17=Options!$D$8,4,IF(I17=Options!$D$9,6,IF(I17=Options!$D$10,8,IF(I17=Options!$D$11,10,IF(I17=Options!$D$12,12,IF(I17=Options!$D$13,14,0)))))))</f>
        <v>0</v>
      </c>
      <c r="AE17">
        <f>IF(J17=Options!$E$5,12,0)</f>
        <v>0</v>
      </c>
      <c r="AF17">
        <f t="shared" si="4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L17" s="11">
        <f t="shared" si="10"/>
        <v>0</v>
      </c>
      <c r="AM17" s="21" t="str">
        <f t="shared" si="6"/>
        <v/>
      </c>
      <c r="AN17" s="11">
        <f t="shared" si="7"/>
        <v>0</v>
      </c>
    </row>
    <row r="18" spans="2:40" hidden="1" x14ac:dyDescent="0.3">
      <c r="B18" s="3">
        <v>14</v>
      </c>
      <c r="C18" s="3"/>
      <c r="D18" s="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" t="str">
        <f t="shared" si="9"/>
        <v/>
      </c>
      <c r="U18" s="14" t="str">
        <f t="shared" si="1"/>
        <v/>
      </c>
      <c r="V18" s="25" t="str">
        <f t="shared" si="2"/>
        <v/>
      </c>
      <c r="W18" s="23" t="str">
        <f t="shared" si="8"/>
        <v/>
      </c>
      <c r="X18" s="24" t="str">
        <f t="shared" si="3"/>
        <v/>
      </c>
      <c r="AB18">
        <f>IF(F18=Options!$A$3,50,IF(F18=Options!$A$4,25,IF(F18=Options!$A$5,15,IF(F18=Options!$A$6,0,0))))</f>
        <v>0</v>
      </c>
      <c r="AC18">
        <f>IF(G18=Options!$B$3,0,IF(G18=Options!$B$4,5,IF(G18=Options!$B$5,10,IF(G18=Options!$B$6,20,IF(G18=Options!$B$7,20,0)))))</f>
        <v>0</v>
      </c>
      <c r="AD18">
        <f>IF(I18=Options!$D$7,2,IF(I18=Options!$D$8,4,IF(I18=Options!$D$9,6,IF(I18=Options!$D$10,8,IF(I18=Options!$D$11,10,IF(I18=Options!$D$12,12,IF(I18=Options!$D$13,14,0)))))))</f>
        <v>0</v>
      </c>
      <c r="AE18">
        <f>IF(J18=Options!$E$5,12,0)</f>
        <v>0</v>
      </c>
      <c r="AF18">
        <f t="shared" si="4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L18" s="11">
        <f t="shared" si="10"/>
        <v>0</v>
      </c>
      <c r="AM18" s="21" t="str">
        <f t="shared" si="6"/>
        <v/>
      </c>
      <c r="AN18" s="11">
        <f t="shared" si="7"/>
        <v>0</v>
      </c>
    </row>
    <row r="19" spans="2:40" hidden="1" x14ac:dyDescent="0.3">
      <c r="B19" s="3">
        <v>15</v>
      </c>
      <c r="C19" s="3"/>
      <c r="D19" s="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 t="str">
        <f t="shared" si="9"/>
        <v/>
      </c>
      <c r="U19" s="14" t="str">
        <f t="shared" si="1"/>
        <v/>
      </c>
      <c r="V19" s="25" t="str">
        <f t="shared" si="2"/>
        <v/>
      </c>
      <c r="W19" s="23" t="str">
        <f t="shared" si="8"/>
        <v/>
      </c>
      <c r="X19" s="24" t="str">
        <f t="shared" si="3"/>
        <v/>
      </c>
      <c r="AB19">
        <f>IF(F19=Options!$A$3,50,IF(F19=Options!$A$4,25,IF(F19=Options!$A$5,15,IF(F19=Options!$A$6,0,0))))</f>
        <v>0</v>
      </c>
      <c r="AC19">
        <f>IF(G19=Options!$B$3,0,IF(G19=Options!$B$4,5,IF(G19=Options!$B$5,10,IF(G19=Options!$B$6,20,IF(G19=Options!$B$7,20,0)))))</f>
        <v>0</v>
      </c>
      <c r="AD19">
        <f>IF(I19=Options!$D$7,2,IF(I19=Options!$D$8,4,IF(I19=Options!$D$9,6,IF(I19=Options!$D$10,8,IF(I19=Options!$D$11,10,IF(I19=Options!$D$12,12,IF(I19=Options!$D$13,14,0)))))))</f>
        <v>0</v>
      </c>
      <c r="AE19">
        <f>IF(J19=Options!$E$5,12,0)</f>
        <v>0</v>
      </c>
      <c r="AF19">
        <f t="shared" si="4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L19" s="11">
        <f t="shared" si="10"/>
        <v>0</v>
      </c>
      <c r="AM19" s="21" t="str">
        <f t="shared" si="6"/>
        <v/>
      </c>
      <c r="AN19" s="11">
        <f t="shared" si="7"/>
        <v>0</v>
      </c>
    </row>
    <row r="20" spans="2:40" hidden="1" x14ac:dyDescent="0.3">
      <c r="B20" s="3">
        <v>16</v>
      </c>
      <c r="C20" s="3"/>
      <c r="D20" s="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 t="str">
        <f t="shared" si="9"/>
        <v/>
      </c>
      <c r="U20" s="14" t="str">
        <f t="shared" si="1"/>
        <v/>
      </c>
      <c r="V20" s="25" t="str">
        <f t="shared" si="2"/>
        <v/>
      </c>
      <c r="W20" s="23" t="str">
        <f t="shared" si="8"/>
        <v/>
      </c>
      <c r="X20" s="24" t="str">
        <f t="shared" si="3"/>
        <v/>
      </c>
      <c r="AB20">
        <f>IF(F20=Options!$A$3,50,IF(F20=Options!$A$4,25,IF(F20=Options!$A$5,15,IF(F20=Options!$A$6,0,0))))</f>
        <v>0</v>
      </c>
      <c r="AC20">
        <f>IF(G20=Options!$B$3,0,IF(G20=Options!$B$4,5,IF(G20=Options!$B$5,10,IF(G20=Options!$B$6,20,IF(G20=Options!$B$7,20,0)))))</f>
        <v>0</v>
      </c>
      <c r="AD20">
        <f>IF(I20=Options!$D$7,2,IF(I20=Options!$D$8,4,IF(I20=Options!$D$9,6,IF(I20=Options!$D$10,8,IF(I20=Options!$D$11,10,IF(I20=Options!$D$12,12,IF(I20=Options!$D$13,14,0)))))))</f>
        <v>0</v>
      </c>
      <c r="AE20">
        <f>IF(J20=Options!$E$5,12,0)</f>
        <v>0</v>
      </c>
      <c r="AF20">
        <f t="shared" si="4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L20" s="11">
        <f t="shared" si="10"/>
        <v>0</v>
      </c>
      <c r="AM20" s="21" t="str">
        <f t="shared" si="6"/>
        <v/>
      </c>
      <c r="AN20" s="11">
        <f t="shared" si="7"/>
        <v>0</v>
      </c>
    </row>
    <row r="21" spans="2:40" hidden="1" x14ac:dyDescent="0.3">
      <c r="B21" s="3">
        <v>17</v>
      </c>
      <c r="C21" s="3"/>
      <c r="D21" s="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6" t="str">
        <f t="shared" si="9"/>
        <v/>
      </c>
      <c r="U21" s="14" t="str">
        <f t="shared" si="1"/>
        <v/>
      </c>
      <c r="V21" s="25" t="str">
        <f t="shared" si="2"/>
        <v/>
      </c>
      <c r="W21" s="23" t="str">
        <f t="shared" si="8"/>
        <v/>
      </c>
      <c r="X21" s="24" t="str">
        <f t="shared" si="3"/>
        <v/>
      </c>
      <c r="AB21">
        <f>IF(F21=Options!$A$3,50,IF(F21=Options!$A$4,25,IF(F21=Options!$A$5,15,IF(F21=Options!$A$6,0,0))))</f>
        <v>0</v>
      </c>
      <c r="AC21">
        <f>IF(G21=Options!$B$3,0,IF(G21=Options!$B$4,5,IF(G21=Options!$B$5,10,IF(G21=Options!$B$6,20,IF(G21=Options!$B$7,20,0)))))</f>
        <v>0</v>
      </c>
      <c r="AD21">
        <f>IF(I21=Options!$D$7,2,IF(I21=Options!$D$8,4,IF(I21=Options!$D$9,6,IF(I21=Options!$D$10,8,IF(I21=Options!$D$11,10,IF(I21=Options!$D$12,12,IF(I21=Options!$D$13,14,0)))))))</f>
        <v>0</v>
      </c>
      <c r="AE21">
        <f>IF(J21=Options!$E$5,12,0)</f>
        <v>0</v>
      </c>
      <c r="AF21">
        <f t="shared" si="4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L21" s="11">
        <f t="shared" si="10"/>
        <v>0</v>
      </c>
      <c r="AM21" s="21" t="str">
        <f t="shared" si="6"/>
        <v/>
      </c>
      <c r="AN21" s="11">
        <f t="shared" si="7"/>
        <v>0</v>
      </c>
    </row>
    <row r="22" spans="2:40" hidden="1" x14ac:dyDescent="0.3">
      <c r="B22" s="3">
        <v>18</v>
      </c>
      <c r="C22" s="3"/>
      <c r="D22" s="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 t="str">
        <f t="shared" si="9"/>
        <v/>
      </c>
      <c r="U22" s="14" t="str">
        <f t="shared" si="1"/>
        <v/>
      </c>
      <c r="V22" s="25" t="str">
        <f t="shared" si="2"/>
        <v/>
      </c>
      <c r="W22" s="23" t="str">
        <f t="shared" si="8"/>
        <v/>
      </c>
      <c r="X22" s="24" t="str">
        <f t="shared" si="3"/>
        <v/>
      </c>
      <c r="AB22">
        <f>IF(F22=Options!$A$3,50,IF(F22=Options!$A$4,25,IF(F22=Options!$A$5,15,IF(F22=Options!$A$6,0,0))))</f>
        <v>0</v>
      </c>
      <c r="AC22">
        <f>IF(G22=Options!$B$3,0,IF(G22=Options!$B$4,5,IF(G22=Options!$B$5,10,IF(G22=Options!$B$6,20,IF(G22=Options!$B$7,20,0)))))</f>
        <v>0</v>
      </c>
      <c r="AD22">
        <f>IF(I22=Options!$D$7,2,IF(I22=Options!$D$8,4,IF(I22=Options!$D$9,6,IF(I22=Options!$D$10,8,IF(I22=Options!$D$11,10,IF(I22=Options!$D$12,12,IF(I22=Options!$D$13,14,0)))))))</f>
        <v>0</v>
      </c>
      <c r="AE22">
        <f>IF(J22=Options!$E$5,12,0)</f>
        <v>0</v>
      </c>
      <c r="AF22">
        <f t="shared" si="4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L22" s="11">
        <f t="shared" si="10"/>
        <v>0</v>
      </c>
      <c r="AM22" s="21" t="str">
        <f t="shared" si="6"/>
        <v/>
      </c>
      <c r="AN22" s="11">
        <f t="shared" si="7"/>
        <v>0</v>
      </c>
    </row>
    <row r="23" spans="2:40" hidden="1" x14ac:dyDescent="0.3">
      <c r="B23" s="3">
        <v>19</v>
      </c>
      <c r="C23" s="3"/>
      <c r="D23" s="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 t="str">
        <f t="shared" si="9"/>
        <v/>
      </c>
      <c r="U23" s="14" t="str">
        <f t="shared" si="1"/>
        <v/>
      </c>
      <c r="V23" s="25" t="str">
        <f t="shared" si="2"/>
        <v/>
      </c>
      <c r="W23" s="23" t="str">
        <f t="shared" si="8"/>
        <v/>
      </c>
      <c r="X23" s="24" t="str">
        <f t="shared" si="3"/>
        <v/>
      </c>
      <c r="AB23">
        <f>IF(F23=Options!$A$3,50,IF(F23=Options!$A$4,25,IF(F23=Options!$A$5,15,IF(F23=Options!$A$6,0,0))))</f>
        <v>0</v>
      </c>
      <c r="AC23">
        <f>IF(G23=Options!$B$3,0,IF(G23=Options!$B$4,5,IF(G23=Options!$B$5,10,IF(G23=Options!$B$6,20,IF(G23=Options!$B$7,20,0)))))</f>
        <v>0</v>
      </c>
      <c r="AD23">
        <f>IF(I23=Options!$D$7,2,IF(I23=Options!$D$8,4,IF(I23=Options!$D$9,6,IF(I23=Options!$D$10,8,IF(I23=Options!$D$11,10,IF(I23=Options!$D$12,12,IF(I23=Options!$D$13,14,0)))))))</f>
        <v>0</v>
      </c>
      <c r="AE23">
        <f>IF(J23=Options!$E$5,12,0)</f>
        <v>0</v>
      </c>
      <c r="AF23">
        <f t="shared" si="4"/>
        <v>0</v>
      </c>
      <c r="AG23">
        <f t="shared" si="5"/>
        <v>0</v>
      </c>
      <c r="AH23">
        <f t="shared" si="5"/>
        <v>0</v>
      </c>
      <c r="AI23">
        <f t="shared" si="5"/>
        <v>0</v>
      </c>
      <c r="AJ23">
        <f t="shared" si="5"/>
        <v>0</v>
      </c>
      <c r="AL23" s="11">
        <f t="shared" si="10"/>
        <v>0</v>
      </c>
      <c r="AM23" s="21" t="str">
        <f t="shared" si="6"/>
        <v/>
      </c>
      <c r="AN23" s="11">
        <f t="shared" si="7"/>
        <v>0</v>
      </c>
    </row>
    <row r="24" spans="2:40" hidden="1" x14ac:dyDescent="0.3">
      <c r="B24" s="3">
        <v>20</v>
      </c>
      <c r="C24" s="3"/>
      <c r="D24" s="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 t="str">
        <f t="shared" si="9"/>
        <v/>
      </c>
      <c r="U24" s="14" t="str">
        <f t="shared" si="1"/>
        <v/>
      </c>
      <c r="V24" s="25" t="str">
        <f t="shared" si="2"/>
        <v/>
      </c>
      <c r="W24" s="23" t="str">
        <f t="shared" si="8"/>
        <v/>
      </c>
      <c r="X24" s="24" t="str">
        <f t="shared" si="3"/>
        <v/>
      </c>
      <c r="AB24">
        <f>IF(F24=Options!$A$3,50,IF(F24=Options!$A$4,25,IF(F24=Options!$A$5,15,IF(F24=Options!$A$6,0,0))))</f>
        <v>0</v>
      </c>
      <c r="AC24">
        <f>IF(G24=Options!$B$3,0,IF(G24=Options!$B$4,5,IF(G24=Options!$B$5,10,IF(G24=Options!$B$6,20,IF(G24=Options!$B$7,20,0)))))</f>
        <v>0</v>
      </c>
      <c r="AD24">
        <f>IF(I24=Options!$D$7,2,IF(I24=Options!$D$8,4,IF(I24=Options!$D$9,6,IF(I24=Options!$D$10,8,IF(I24=Options!$D$11,10,IF(I24=Options!$D$12,12,IF(I24=Options!$D$13,14,0)))))))</f>
        <v>0</v>
      </c>
      <c r="AE24">
        <f>IF(J24=Options!$E$5,12,0)</f>
        <v>0</v>
      </c>
      <c r="AF24">
        <f t="shared" si="4"/>
        <v>0</v>
      </c>
      <c r="AG24">
        <f t="shared" si="5"/>
        <v>0</v>
      </c>
      <c r="AH24">
        <f t="shared" si="5"/>
        <v>0</v>
      </c>
      <c r="AI24">
        <f t="shared" si="5"/>
        <v>0</v>
      </c>
      <c r="AJ24">
        <f t="shared" si="5"/>
        <v>0</v>
      </c>
      <c r="AL24" s="11">
        <f t="shared" si="10"/>
        <v>0</v>
      </c>
      <c r="AM24" s="21" t="str">
        <f t="shared" si="6"/>
        <v/>
      </c>
      <c r="AN24" s="11">
        <f t="shared" si="7"/>
        <v>0</v>
      </c>
    </row>
    <row r="25" spans="2:40" hidden="1" x14ac:dyDescent="0.3">
      <c r="B25" s="3">
        <v>21</v>
      </c>
      <c r="C25" s="3"/>
      <c r="D25" s="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6" t="str">
        <f t="shared" si="9"/>
        <v/>
      </c>
      <c r="U25" s="14" t="str">
        <f t="shared" si="1"/>
        <v/>
      </c>
      <c r="V25" s="25" t="str">
        <f t="shared" si="2"/>
        <v/>
      </c>
      <c r="W25" s="23" t="str">
        <f t="shared" si="8"/>
        <v/>
      </c>
      <c r="X25" s="24" t="str">
        <f t="shared" si="3"/>
        <v/>
      </c>
      <c r="AB25">
        <f>IF(F25=Options!$A$3,50,IF(F25=Options!$A$4,25,IF(F25=Options!$A$5,15,IF(F25=Options!$A$6,0,0))))</f>
        <v>0</v>
      </c>
      <c r="AC25">
        <f>IF(G25=Options!$B$3,0,IF(G25=Options!$B$4,5,IF(G25=Options!$B$5,10,IF(G25=Options!$B$6,20,IF(G25=Options!$B$7,20,0)))))</f>
        <v>0</v>
      </c>
      <c r="AD25">
        <f>IF(I25=Options!$D$7,2,IF(I25=Options!$D$8,4,IF(I25=Options!$D$9,6,IF(I25=Options!$D$10,8,IF(I25=Options!$D$11,10,IF(I25=Options!$D$12,12,IF(I25=Options!$D$13,14,0)))))))</f>
        <v>0</v>
      </c>
      <c r="AE25">
        <f>IF(J25=Options!$E$5,12,0)</f>
        <v>0</v>
      </c>
      <c r="AF25">
        <f t="shared" si="4"/>
        <v>0</v>
      </c>
      <c r="AG25">
        <f t="shared" si="5"/>
        <v>0</v>
      </c>
      <c r="AH25">
        <f t="shared" si="5"/>
        <v>0</v>
      </c>
      <c r="AI25">
        <f t="shared" si="5"/>
        <v>0</v>
      </c>
      <c r="AJ25">
        <f t="shared" si="5"/>
        <v>0</v>
      </c>
      <c r="AL25" s="11">
        <f t="shared" si="10"/>
        <v>0</v>
      </c>
      <c r="AM25" s="21" t="str">
        <f t="shared" si="6"/>
        <v/>
      </c>
      <c r="AN25" s="11">
        <f t="shared" si="7"/>
        <v>0</v>
      </c>
    </row>
    <row r="26" spans="2:40" hidden="1" x14ac:dyDescent="0.3">
      <c r="B26" s="3">
        <v>22</v>
      </c>
      <c r="C26" s="3"/>
      <c r="D26" s="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 t="str">
        <f t="shared" si="9"/>
        <v/>
      </c>
      <c r="U26" s="14" t="str">
        <f t="shared" si="1"/>
        <v/>
      </c>
      <c r="V26" s="25" t="str">
        <f t="shared" si="2"/>
        <v/>
      </c>
      <c r="W26" s="23" t="str">
        <f t="shared" si="8"/>
        <v/>
      </c>
      <c r="X26" s="24" t="str">
        <f t="shared" si="3"/>
        <v/>
      </c>
      <c r="AB26">
        <f>IF(F26=Options!$A$3,50,IF(F26=Options!$A$4,25,IF(F26=Options!$A$5,15,IF(F26=Options!$A$6,0,0))))</f>
        <v>0</v>
      </c>
      <c r="AC26">
        <f>IF(G26=Options!$B$3,0,IF(G26=Options!$B$4,5,IF(G26=Options!$B$5,10,IF(G26=Options!$B$6,20,IF(G26=Options!$B$7,20,0)))))</f>
        <v>0</v>
      </c>
      <c r="AD26">
        <f>IF(I26=Options!$D$7,2,IF(I26=Options!$D$8,4,IF(I26=Options!$D$9,6,IF(I26=Options!$D$10,8,IF(I26=Options!$D$11,10,IF(I26=Options!$D$12,12,IF(I26=Options!$D$13,14,0)))))))</f>
        <v>0</v>
      </c>
      <c r="AE26">
        <f>IF(J26=Options!$E$5,12,0)</f>
        <v>0</v>
      </c>
      <c r="AF26">
        <f t="shared" si="4"/>
        <v>0</v>
      </c>
      <c r="AG26">
        <f t="shared" si="5"/>
        <v>0</v>
      </c>
      <c r="AH26">
        <f t="shared" si="5"/>
        <v>0</v>
      </c>
      <c r="AI26">
        <f t="shared" si="5"/>
        <v>0</v>
      </c>
      <c r="AJ26">
        <f t="shared" si="5"/>
        <v>0</v>
      </c>
      <c r="AL26" s="11">
        <f t="shared" si="10"/>
        <v>0</v>
      </c>
      <c r="AM26" s="21" t="str">
        <f t="shared" si="6"/>
        <v/>
      </c>
      <c r="AN26" s="11">
        <f t="shared" si="7"/>
        <v>0</v>
      </c>
    </row>
    <row r="27" spans="2:40" hidden="1" x14ac:dyDescent="0.3">
      <c r="B27" s="3">
        <v>23</v>
      </c>
      <c r="C27" s="3"/>
      <c r="D27" s="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" t="str">
        <f t="shared" si="9"/>
        <v/>
      </c>
      <c r="U27" s="14" t="str">
        <f t="shared" si="1"/>
        <v/>
      </c>
      <c r="V27" s="25" t="str">
        <f t="shared" si="2"/>
        <v/>
      </c>
      <c r="W27" s="23" t="str">
        <f t="shared" si="8"/>
        <v/>
      </c>
      <c r="X27" s="24" t="str">
        <f t="shared" si="3"/>
        <v/>
      </c>
      <c r="AB27">
        <f>IF(F27=Options!$A$3,50,IF(F27=Options!$A$4,25,IF(F27=Options!$A$5,15,IF(F27=Options!$A$6,0,0))))</f>
        <v>0</v>
      </c>
      <c r="AC27">
        <f>IF(G27=Options!$B$3,0,IF(G27=Options!$B$4,5,IF(G27=Options!$B$5,10,IF(G27=Options!$B$6,20,IF(G27=Options!$B$7,20,0)))))</f>
        <v>0</v>
      </c>
      <c r="AD27">
        <f>IF(I27=Options!$D$7,2,IF(I27=Options!$D$8,4,IF(I27=Options!$D$9,6,IF(I27=Options!$D$10,8,IF(I27=Options!$D$11,10,IF(I27=Options!$D$12,12,IF(I27=Options!$D$13,14,0)))))))</f>
        <v>0</v>
      </c>
      <c r="AE27">
        <f>IF(J27=Options!$E$5,12,0)</f>
        <v>0</v>
      </c>
      <c r="AF27">
        <f t="shared" si="4"/>
        <v>0</v>
      </c>
      <c r="AG27">
        <f t="shared" si="5"/>
        <v>0</v>
      </c>
      <c r="AH27">
        <f t="shared" si="5"/>
        <v>0</v>
      </c>
      <c r="AI27">
        <f t="shared" si="5"/>
        <v>0</v>
      </c>
      <c r="AJ27">
        <f t="shared" si="5"/>
        <v>0</v>
      </c>
      <c r="AL27" s="11">
        <f t="shared" si="10"/>
        <v>0</v>
      </c>
      <c r="AM27" s="21" t="str">
        <f t="shared" si="6"/>
        <v/>
      </c>
      <c r="AN27" s="11">
        <f t="shared" si="7"/>
        <v>0</v>
      </c>
    </row>
    <row r="28" spans="2:40" hidden="1" x14ac:dyDescent="0.3">
      <c r="B28" s="3">
        <v>24</v>
      </c>
      <c r="C28" s="3"/>
      <c r="D28" s="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" t="str">
        <f t="shared" si="9"/>
        <v/>
      </c>
      <c r="U28" s="14" t="str">
        <f t="shared" si="1"/>
        <v/>
      </c>
      <c r="V28" s="25" t="str">
        <f t="shared" si="2"/>
        <v/>
      </c>
      <c r="W28" s="23" t="str">
        <f t="shared" si="8"/>
        <v/>
      </c>
      <c r="X28" s="24" t="str">
        <f t="shared" si="3"/>
        <v/>
      </c>
      <c r="AB28">
        <f>IF(F28=Options!$A$3,50,IF(F28=Options!$A$4,25,IF(F28=Options!$A$5,15,IF(F28=Options!$A$6,0,0))))</f>
        <v>0</v>
      </c>
      <c r="AC28">
        <f>IF(G28=Options!$B$3,0,IF(G28=Options!$B$4,5,IF(G28=Options!$B$5,10,IF(G28=Options!$B$6,20,IF(G28=Options!$B$7,20,0)))))</f>
        <v>0</v>
      </c>
      <c r="AD28">
        <f>IF(I28=Options!$D$7,2,IF(I28=Options!$D$8,4,IF(I28=Options!$D$9,6,IF(I28=Options!$D$10,8,IF(I28=Options!$D$11,10,IF(I28=Options!$D$12,12,IF(I28=Options!$D$13,14,0)))))))</f>
        <v>0</v>
      </c>
      <c r="AE28">
        <f>IF(J28=Options!$E$5,12,0)</f>
        <v>0</v>
      </c>
      <c r="AF28">
        <f t="shared" si="4"/>
        <v>0</v>
      </c>
      <c r="AG28">
        <f t="shared" si="5"/>
        <v>0</v>
      </c>
      <c r="AH28">
        <f t="shared" si="5"/>
        <v>0</v>
      </c>
      <c r="AI28">
        <f t="shared" si="5"/>
        <v>0</v>
      </c>
      <c r="AJ28">
        <f t="shared" si="5"/>
        <v>0</v>
      </c>
      <c r="AL28" s="11">
        <f t="shared" si="10"/>
        <v>0</v>
      </c>
      <c r="AM28" s="21" t="str">
        <f t="shared" si="6"/>
        <v/>
      </c>
      <c r="AN28" s="11">
        <f t="shared" si="7"/>
        <v>0</v>
      </c>
    </row>
    <row r="29" spans="2:40" hidden="1" x14ac:dyDescent="0.3">
      <c r="B29" s="3">
        <v>25</v>
      </c>
      <c r="C29" s="3"/>
      <c r="D29" s="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" t="str">
        <f t="shared" si="9"/>
        <v/>
      </c>
      <c r="U29" s="14" t="str">
        <f t="shared" si="1"/>
        <v/>
      </c>
      <c r="V29" s="25" t="str">
        <f t="shared" si="2"/>
        <v/>
      </c>
      <c r="W29" s="23" t="str">
        <f t="shared" si="8"/>
        <v/>
      </c>
      <c r="X29" s="24" t="str">
        <f t="shared" si="3"/>
        <v/>
      </c>
      <c r="AB29">
        <f>IF(F29=Options!$A$3,50,IF(F29=Options!$A$4,25,IF(F29=Options!$A$5,15,IF(F29=Options!$A$6,0,0))))</f>
        <v>0</v>
      </c>
      <c r="AC29">
        <f>IF(G29=Options!$B$3,0,IF(G29=Options!$B$4,5,IF(G29=Options!$B$5,10,IF(G29=Options!$B$6,20,IF(G29=Options!$B$7,20,0)))))</f>
        <v>0</v>
      </c>
      <c r="AD29">
        <f>IF(I29=Options!$D$7,2,IF(I29=Options!$D$8,4,IF(I29=Options!$D$9,6,IF(I29=Options!$D$10,8,IF(I29=Options!$D$11,10,IF(I29=Options!$D$12,12,IF(I29=Options!$D$13,14,0)))))))</f>
        <v>0</v>
      </c>
      <c r="AE29">
        <f>IF(J29=Options!$E$5,12,0)</f>
        <v>0</v>
      </c>
      <c r="AF29">
        <f t="shared" si="4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L29" s="11">
        <f t="shared" si="10"/>
        <v>0</v>
      </c>
      <c r="AM29" s="21" t="str">
        <f t="shared" si="6"/>
        <v/>
      </c>
      <c r="AN29" s="11">
        <f t="shared" si="7"/>
        <v>0</v>
      </c>
    </row>
    <row r="30" spans="2:40" hidden="1" x14ac:dyDescent="0.3">
      <c r="B30" s="3">
        <v>26</v>
      </c>
      <c r="C30" s="3"/>
      <c r="D30" s="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" t="str">
        <f t="shared" si="9"/>
        <v/>
      </c>
      <c r="U30" s="14" t="str">
        <f t="shared" si="1"/>
        <v/>
      </c>
      <c r="V30" s="25" t="str">
        <f t="shared" si="2"/>
        <v/>
      </c>
      <c r="W30" s="23" t="str">
        <f t="shared" si="8"/>
        <v/>
      </c>
      <c r="X30" s="24" t="str">
        <f t="shared" si="3"/>
        <v/>
      </c>
      <c r="AB30">
        <f>IF(F30=Options!$A$3,50,IF(F30=Options!$A$4,25,IF(F30=Options!$A$5,15,IF(F30=Options!$A$6,0,0))))</f>
        <v>0</v>
      </c>
      <c r="AC30">
        <f>IF(G30=Options!$B$3,0,IF(G30=Options!$B$4,5,IF(G30=Options!$B$5,10,IF(G30=Options!$B$6,20,IF(G30=Options!$B$7,20,0)))))</f>
        <v>0</v>
      </c>
      <c r="AD30">
        <f>IF(I30=Options!$D$7,2,IF(I30=Options!$D$8,4,IF(I30=Options!$D$9,6,IF(I30=Options!$D$10,8,IF(I30=Options!$D$11,10,IF(I30=Options!$D$12,12,IF(I30=Options!$D$13,14,0)))))))</f>
        <v>0</v>
      </c>
      <c r="AE30">
        <f>IF(J30=Options!$E$5,12,0)</f>
        <v>0</v>
      </c>
      <c r="AF30">
        <f t="shared" si="4"/>
        <v>0</v>
      </c>
      <c r="AG30">
        <f t="shared" si="5"/>
        <v>0</v>
      </c>
      <c r="AH30">
        <f t="shared" si="5"/>
        <v>0</v>
      </c>
      <c r="AI30">
        <f t="shared" si="5"/>
        <v>0</v>
      </c>
      <c r="AJ30">
        <f t="shared" si="5"/>
        <v>0</v>
      </c>
      <c r="AL30" s="11">
        <f t="shared" si="10"/>
        <v>0</v>
      </c>
      <c r="AM30" s="21" t="str">
        <f t="shared" si="6"/>
        <v/>
      </c>
      <c r="AN30" s="11">
        <f t="shared" si="7"/>
        <v>0</v>
      </c>
    </row>
    <row r="31" spans="2:40" hidden="1" x14ac:dyDescent="0.3">
      <c r="B31" s="3">
        <v>27</v>
      </c>
      <c r="C31" s="3"/>
      <c r="D31" s="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 t="str">
        <f t="shared" si="9"/>
        <v/>
      </c>
      <c r="U31" s="14" t="str">
        <f t="shared" si="1"/>
        <v/>
      </c>
      <c r="V31" s="25" t="str">
        <f t="shared" si="2"/>
        <v/>
      </c>
      <c r="W31" s="23" t="str">
        <f t="shared" si="8"/>
        <v/>
      </c>
      <c r="X31" s="24" t="str">
        <f t="shared" si="3"/>
        <v/>
      </c>
      <c r="AB31">
        <f>IF(F31=Options!$A$3,50,IF(F31=Options!$A$4,25,IF(F31=Options!$A$5,15,IF(F31=Options!$A$6,0,0))))</f>
        <v>0</v>
      </c>
      <c r="AC31">
        <f>IF(G31=Options!$B$3,0,IF(G31=Options!$B$4,5,IF(G31=Options!$B$5,10,IF(G31=Options!$B$6,20,IF(G31=Options!$B$7,20,0)))))</f>
        <v>0</v>
      </c>
      <c r="AD31">
        <f>IF(I31=Options!$D$7,2,IF(I31=Options!$D$8,4,IF(I31=Options!$D$9,6,IF(I31=Options!$D$10,8,IF(I31=Options!$D$11,10,IF(I31=Options!$D$12,12,IF(I31=Options!$D$13,14,0)))))))</f>
        <v>0</v>
      </c>
      <c r="AE31">
        <f>IF(J31=Options!$E$5,12,0)</f>
        <v>0</v>
      </c>
      <c r="AF31">
        <f t="shared" si="4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L31" s="11">
        <f t="shared" si="10"/>
        <v>0</v>
      </c>
      <c r="AM31" s="21" t="str">
        <f t="shared" si="6"/>
        <v/>
      </c>
      <c r="AN31" s="11">
        <f t="shared" si="7"/>
        <v>0</v>
      </c>
    </row>
    <row r="32" spans="2:40" hidden="1" x14ac:dyDescent="0.3">
      <c r="B32" s="3">
        <v>28</v>
      </c>
      <c r="C32" s="3"/>
      <c r="D32" s="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 t="str">
        <f t="shared" si="9"/>
        <v/>
      </c>
      <c r="U32" s="14" t="str">
        <f t="shared" si="1"/>
        <v/>
      </c>
      <c r="V32" s="25" t="str">
        <f t="shared" si="2"/>
        <v/>
      </c>
      <c r="W32" s="23" t="str">
        <f t="shared" si="8"/>
        <v/>
      </c>
      <c r="X32" s="24" t="str">
        <f t="shared" si="3"/>
        <v/>
      </c>
      <c r="AB32">
        <f>IF(F32=Options!$A$3,50,IF(F32=Options!$A$4,25,IF(F32=Options!$A$5,15,IF(F32=Options!$A$6,0,0))))</f>
        <v>0</v>
      </c>
      <c r="AC32">
        <f>IF(G32=Options!$B$3,0,IF(G32=Options!$B$4,5,IF(G32=Options!$B$5,10,IF(G32=Options!$B$6,20,IF(G32=Options!$B$7,20,0)))))</f>
        <v>0</v>
      </c>
      <c r="AD32">
        <f>IF(I32=Options!$D$7,2,IF(I32=Options!$D$8,4,IF(I32=Options!$D$9,6,IF(I32=Options!$D$10,8,IF(I32=Options!$D$11,10,IF(I32=Options!$D$12,12,IF(I32=Options!$D$13,14,0)))))))</f>
        <v>0</v>
      </c>
      <c r="AE32">
        <f>IF(J32=Options!$E$5,12,0)</f>
        <v>0</v>
      </c>
      <c r="AF32">
        <f t="shared" si="4"/>
        <v>0</v>
      </c>
      <c r="AG32">
        <f t="shared" si="5"/>
        <v>0</v>
      </c>
      <c r="AH32">
        <f t="shared" si="5"/>
        <v>0</v>
      </c>
      <c r="AI32">
        <f t="shared" si="5"/>
        <v>0</v>
      </c>
      <c r="AJ32">
        <f t="shared" si="5"/>
        <v>0</v>
      </c>
      <c r="AL32" s="11">
        <f t="shared" si="10"/>
        <v>0</v>
      </c>
      <c r="AM32" s="21" t="str">
        <f t="shared" si="6"/>
        <v/>
      </c>
      <c r="AN32" s="11">
        <f t="shared" si="7"/>
        <v>0</v>
      </c>
    </row>
    <row r="33" spans="2:40" hidden="1" x14ac:dyDescent="0.3">
      <c r="B33" s="3">
        <v>29</v>
      </c>
      <c r="C33" s="3"/>
      <c r="D33" s="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 t="str">
        <f t="shared" si="9"/>
        <v/>
      </c>
      <c r="U33" s="14" t="str">
        <f t="shared" si="1"/>
        <v/>
      </c>
      <c r="V33" s="25" t="str">
        <f t="shared" si="2"/>
        <v/>
      </c>
      <c r="W33" s="23" t="str">
        <f t="shared" si="8"/>
        <v/>
      </c>
      <c r="X33" s="24" t="str">
        <f t="shared" si="3"/>
        <v/>
      </c>
      <c r="AB33">
        <f>IF(F33=Options!$A$3,50,IF(F33=Options!$A$4,25,IF(F33=Options!$A$5,15,IF(F33=Options!$A$6,0,0))))</f>
        <v>0</v>
      </c>
      <c r="AC33">
        <f>IF(G33=Options!$B$3,0,IF(G33=Options!$B$4,5,IF(G33=Options!$B$5,10,IF(G33=Options!$B$6,20,IF(G33=Options!$B$7,20,0)))))</f>
        <v>0</v>
      </c>
      <c r="AD33">
        <f>IF(I33=Options!$D$7,2,IF(I33=Options!$D$8,4,IF(I33=Options!$D$9,6,IF(I33=Options!$D$10,8,IF(I33=Options!$D$11,10,IF(I33=Options!$D$12,12,IF(I33=Options!$D$13,14,0)))))))</f>
        <v>0</v>
      </c>
      <c r="AE33">
        <f>IF(J33=Options!$E$5,12,0)</f>
        <v>0</v>
      </c>
      <c r="AF33">
        <f t="shared" si="4"/>
        <v>0</v>
      </c>
      <c r="AG33">
        <f t="shared" si="5"/>
        <v>0</v>
      </c>
      <c r="AH33">
        <f t="shared" si="5"/>
        <v>0</v>
      </c>
      <c r="AI33">
        <f t="shared" si="5"/>
        <v>0</v>
      </c>
      <c r="AJ33">
        <f t="shared" si="5"/>
        <v>0</v>
      </c>
      <c r="AL33" s="11">
        <f t="shared" si="10"/>
        <v>0</v>
      </c>
      <c r="AM33" s="21" t="str">
        <f t="shared" si="6"/>
        <v/>
      </c>
      <c r="AN33" s="11">
        <f t="shared" si="7"/>
        <v>0</v>
      </c>
    </row>
    <row r="34" spans="2:40" hidden="1" x14ac:dyDescent="0.3">
      <c r="B34" s="3">
        <v>30</v>
      </c>
      <c r="C34" s="3"/>
      <c r="D34" s="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" t="str">
        <f t="shared" si="9"/>
        <v/>
      </c>
      <c r="U34" s="14" t="str">
        <f t="shared" si="1"/>
        <v/>
      </c>
      <c r="V34" s="25" t="str">
        <f t="shared" si="2"/>
        <v/>
      </c>
      <c r="W34" s="23" t="str">
        <f t="shared" si="8"/>
        <v/>
      </c>
      <c r="X34" s="24" t="str">
        <f t="shared" si="3"/>
        <v/>
      </c>
      <c r="AB34">
        <f>IF(F34=Options!$A$3,50,IF(F34=Options!$A$4,25,IF(F34=Options!$A$5,15,IF(F34=Options!$A$6,0,0))))</f>
        <v>0</v>
      </c>
      <c r="AC34">
        <f>IF(G34=Options!$B$3,0,IF(G34=Options!$B$4,5,IF(G34=Options!$B$5,10,IF(G34=Options!$B$6,20,IF(G34=Options!$B$7,20,0)))))</f>
        <v>0</v>
      </c>
      <c r="AD34">
        <f>IF(I34=Options!$D$7,2,IF(I34=Options!$D$8,4,IF(I34=Options!$D$9,6,IF(I34=Options!$D$10,8,IF(I34=Options!$D$11,10,IF(I34=Options!$D$12,12,IF(I34=Options!$D$13,14,0)))))))</f>
        <v>0</v>
      </c>
      <c r="AE34">
        <f>IF(J34=Options!$E$5,12,0)</f>
        <v>0</v>
      </c>
      <c r="AF34">
        <f t="shared" si="4"/>
        <v>0</v>
      </c>
      <c r="AG34">
        <f t="shared" si="5"/>
        <v>0</v>
      </c>
      <c r="AH34">
        <f t="shared" si="5"/>
        <v>0</v>
      </c>
      <c r="AI34">
        <f t="shared" si="5"/>
        <v>0</v>
      </c>
      <c r="AJ34">
        <f t="shared" si="5"/>
        <v>0</v>
      </c>
      <c r="AL34" s="11">
        <f t="shared" si="10"/>
        <v>0</v>
      </c>
      <c r="AM34" s="21" t="str">
        <f t="shared" si="6"/>
        <v/>
      </c>
      <c r="AN34" s="11">
        <f t="shared" si="7"/>
        <v>0</v>
      </c>
    </row>
    <row r="35" spans="2:40" hidden="1" x14ac:dyDescent="0.3">
      <c r="B35" s="3">
        <v>31</v>
      </c>
      <c r="C35" s="3"/>
      <c r="D35" s="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 t="str">
        <f t="shared" si="9"/>
        <v/>
      </c>
      <c r="U35" s="14" t="str">
        <f t="shared" si="1"/>
        <v/>
      </c>
      <c r="V35" s="25" t="str">
        <f t="shared" si="2"/>
        <v/>
      </c>
      <c r="W35" s="23" t="str">
        <f t="shared" si="8"/>
        <v/>
      </c>
      <c r="X35" s="24" t="str">
        <f t="shared" si="3"/>
        <v/>
      </c>
      <c r="AB35">
        <f>IF(F35=Options!$A$3,50,IF(F35=Options!$A$4,25,IF(F35=Options!$A$5,15,IF(F35=Options!$A$6,0,0))))</f>
        <v>0</v>
      </c>
      <c r="AC35">
        <f>IF(G35=Options!$B$3,0,IF(G35=Options!$B$4,5,IF(G35=Options!$B$5,10,IF(G35=Options!$B$6,20,IF(G35=Options!$B$7,20,0)))))</f>
        <v>0</v>
      </c>
      <c r="AD35">
        <f>IF(I35=Options!$D$7,2,IF(I35=Options!$D$8,4,IF(I35=Options!$D$9,6,IF(I35=Options!$D$10,8,IF(I35=Options!$D$11,10,IF(I35=Options!$D$12,12,IF(I35=Options!$D$13,14,0)))))))</f>
        <v>0</v>
      </c>
      <c r="AE35">
        <f>IF(J35=Options!$E$5,12,0)</f>
        <v>0</v>
      </c>
      <c r="AF35">
        <f t="shared" si="4"/>
        <v>0</v>
      </c>
      <c r="AG35">
        <f t="shared" si="5"/>
        <v>0</v>
      </c>
      <c r="AH35">
        <f t="shared" si="5"/>
        <v>0</v>
      </c>
      <c r="AI35">
        <f t="shared" si="5"/>
        <v>0</v>
      </c>
      <c r="AJ35">
        <f t="shared" si="5"/>
        <v>0</v>
      </c>
      <c r="AL35" s="11">
        <f t="shared" si="10"/>
        <v>0</v>
      </c>
      <c r="AM35" s="21" t="str">
        <f t="shared" si="6"/>
        <v/>
      </c>
      <c r="AN35" s="11">
        <f t="shared" si="7"/>
        <v>0</v>
      </c>
    </row>
    <row r="36" spans="2:40" hidden="1" x14ac:dyDescent="0.3">
      <c r="B36" s="3">
        <v>32</v>
      </c>
      <c r="C36" s="3"/>
      <c r="D36" s="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 t="str">
        <f t="shared" si="9"/>
        <v/>
      </c>
      <c r="U36" s="14" t="str">
        <f t="shared" si="1"/>
        <v/>
      </c>
      <c r="V36" s="25" t="str">
        <f t="shared" si="2"/>
        <v/>
      </c>
      <c r="W36" s="23" t="str">
        <f t="shared" si="8"/>
        <v/>
      </c>
      <c r="X36" s="24" t="str">
        <f t="shared" si="3"/>
        <v/>
      </c>
      <c r="AB36">
        <f>IF(F36=Options!$A$3,50,IF(F36=Options!$A$4,25,IF(F36=Options!$A$5,15,IF(F36=Options!$A$6,0,0))))</f>
        <v>0</v>
      </c>
      <c r="AC36">
        <f>IF(G36=Options!$B$3,0,IF(G36=Options!$B$4,5,IF(G36=Options!$B$5,10,IF(G36=Options!$B$6,20,IF(G36=Options!$B$7,20,0)))))</f>
        <v>0</v>
      </c>
      <c r="AD36">
        <f>IF(I36=Options!$D$7,2,IF(I36=Options!$D$8,4,IF(I36=Options!$D$9,6,IF(I36=Options!$D$10,8,IF(I36=Options!$D$11,10,IF(I36=Options!$D$12,12,IF(I36=Options!$D$13,14,0)))))))</f>
        <v>0</v>
      </c>
      <c r="AE36">
        <f>IF(J36=Options!$E$5,12,0)</f>
        <v>0</v>
      </c>
      <c r="AF36">
        <f t="shared" si="4"/>
        <v>0</v>
      </c>
      <c r="AG36">
        <f t="shared" si="5"/>
        <v>0</v>
      </c>
      <c r="AH36">
        <f t="shared" si="5"/>
        <v>0</v>
      </c>
      <c r="AI36">
        <f t="shared" si="5"/>
        <v>0</v>
      </c>
      <c r="AJ36">
        <f t="shared" si="5"/>
        <v>0</v>
      </c>
      <c r="AL36" s="11">
        <f t="shared" si="10"/>
        <v>0</v>
      </c>
      <c r="AM36" s="21" t="str">
        <f t="shared" si="6"/>
        <v/>
      </c>
      <c r="AN36" s="11">
        <f t="shared" si="7"/>
        <v>0</v>
      </c>
    </row>
    <row r="37" spans="2:40" hidden="1" x14ac:dyDescent="0.3">
      <c r="B37" s="3">
        <v>33</v>
      </c>
      <c r="C37" s="3"/>
      <c r="D37" s="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6" t="str">
        <f t="shared" si="9"/>
        <v/>
      </c>
      <c r="U37" s="14" t="str">
        <f t="shared" si="1"/>
        <v/>
      </c>
      <c r="V37" s="25" t="str">
        <f t="shared" si="2"/>
        <v/>
      </c>
      <c r="W37" s="23" t="str">
        <f t="shared" si="8"/>
        <v/>
      </c>
      <c r="X37" s="24" t="str">
        <f t="shared" si="3"/>
        <v/>
      </c>
      <c r="AB37">
        <f>IF(F37=Options!$A$3,50,IF(F37=Options!$A$4,25,IF(F37=Options!$A$5,15,IF(F37=Options!$A$6,0,0))))</f>
        <v>0</v>
      </c>
      <c r="AC37">
        <f>IF(G37=Options!$B$3,0,IF(G37=Options!$B$4,5,IF(G37=Options!$B$5,10,IF(G37=Options!$B$6,20,IF(G37=Options!$B$7,20,0)))))</f>
        <v>0</v>
      </c>
      <c r="AD37">
        <f>IF(I37=Options!$D$7,2,IF(I37=Options!$D$8,4,IF(I37=Options!$D$9,6,IF(I37=Options!$D$10,8,IF(I37=Options!$D$11,10,IF(I37=Options!$D$12,12,IF(I37=Options!$D$13,14,0)))))))</f>
        <v>0</v>
      </c>
      <c r="AE37">
        <f>IF(J37=Options!$E$5,12,0)</f>
        <v>0</v>
      </c>
      <c r="AF37">
        <f t="shared" si="4"/>
        <v>0</v>
      </c>
      <c r="AG37">
        <f t="shared" si="5"/>
        <v>0</v>
      </c>
      <c r="AH37">
        <f t="shared" si="5"/>
        <v>0</v>
      </c>
      <c r="AI37">
        <f t="shared" si="5"/>
        <v>0</v>
      </c>
      <c r="AJ37">
        <f t="shared" si="5"/>
        <v>0</v>
      </c>
      <c r="AL37" s="11">
        <f t="shared" si="10"/>
        <v>0</v>
      </c>
      <c r="AM37" s="21" t="str">
        <f t="shared" si="6"/>
        <v/>
      </c>
      <c r="AN37" s="11">
        <f t="shared" si="7"/>
        <v>0</v>
      </c>
    </row>
    <row r="38" spans="2:40" hidden="1" x14ac:dyDescent="0.3">
      <c r="B38" s="3">
        <v>34</v>
      </c>
      <c r="C38" s="3"/>
      <c r="D38" s="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 t="str">
        <f t="shared" si="9"/>
        <v/>
      </c>
      <c r="U38" s="14" t="str">
        <f t="shared" si="1"/>
        <v/>
      </c>
      <c r="V38" s="25" t="str">
        <f t="shared" si="2"/>
        <v/>
      </c>
      <c r="W38" s="23" t="str">
        <f t="shared" si="8"/>
        <v/>
      </c>
      <c r="X38" s="24" t="str">
        <f t="shared" si="3"/>
        <v/>
      </c>
      <c r="AB38">
        <f>IF(F38=Options!$A$3,50,IF(F38=Options!$A$4,25,IF(F38=Options!$A$5,15,IF(F38=Options!$A$6,0,0))))</f>
        <v>0</v>
      </c>
      <c r="AC38">
        <f>IF(G38=Options!$B$3,0,IF(G38=Options!$B$4,5,IF(G38=Options!$B$5,10,IF(G38=Options!$B$6,20,IF(G38=Options!$B$7,20,0)))))</f>
        <v>0</v>
      </c>
      <c r="AD38">
        <f>IF(I38=Options!$D$7,2,IF(I38=Options!$D$8,4,IF(I38=Options!$D$9,6,IF(I38=Options!$D$10,8,IF(I38=Options!$D$11,10,IF(I38=Options!$D$12,12,IF(I38=Options!$D$13,14,0)))))))</f>
        <v>0</v>
      </c>
      <c r="AE38">
        <f>IF(J38=Options!$E$5,12,0)</f>
        <v>0</v>
      </c>
      <c r="AF38">
        <f t="shared" si="4"/>
        <v>0</v>
      </c>
      <c r="AG38">
        <f t="shared" si="5"/>
        <v>0</v>
      </c>
      <c r="AH38">
        <f t="shared" si="5"/>
        <v>0</v>
      </c>
      <c r="AI38">
        <f t="shared" si="5"/>
        <v>0</v>
      </c>
      <c r="AJ38">
        <f t="shared" si="5"/>
        <v>0</v>
      </c>
      <c r="AL38" s="11">
        <f t="shared" si="10"/>
        <v>0</v>
      </c>
      <c r="AM38" s="21" t="str">
        <f t="shared" si="6"/>
        <v/>
      </c>
      <c r="AN38" s="11">
        <f t="shared" si="7"/>
        <v>0</v>
      </c>
    </row>
    <row r="39" spans="2:40" hidden="1" x14ac:dyDescent="0.3">
      <c r="B39" s="3">
        <v>35</v>
      </c>
      <c r="C39" s="3"/>
      <c r="D39" s="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" t="str">
        <f t="shared" si="9"/>
        <v/>
      </c>
      <c r="U39" s="14" t="str">
        <f t="shared" si="1"/>
        <v/>
      </c>
      <c r="V39" s="25" t="str">
        <f t="shared" si="2"/>
        <v/>
      </c>
      <c r="W39" s="23" t="str">
        <f t="shared" si="8"/>
        <v/>
      </c>
      <c r="X39" s="24" t="str">
        <f t="shared" si="3"/>
        <v/>
      </c>
      <c r="AB39">
        <f>IF(F39=Options!$A$3,50,IF(F39=Options!$A$4,25,IF(F39=Options!$A$5,15,IF(F39=Options!$A$6,0,0))))</f>
        <v>0</v>
      </c>
      <c r="AC39">
        <f>IF(G39=Options!$B$3,0,IF(G39=Options!$B$4,5,IF(G39=Options!$B$5,10,IF(G39=Options!$B$6,20,IF(G39=Options!$B$7,20,0)))))</f>
        <v>0</v>
      </c>
      <c r="AD39">
        <f>IF(I39=Options!$D$7,2,IF(I39=Options!$D$8,4,IF(I39=Options!$D$9,6,IF(I39=Options!$D$10,8,IF(I39=Options!$D$11,10,IF(I39=Options!$D$12,12,IF(I39=Options!$D$13,14,0)))))))</f>
        <v>0</v>
      </c>
      <c r="AE39">
        <f>IF(J39=Options!$E$5,12,0)</f>
        <v>0</v>
      </c>
      <c r="AF39">
        <f t="shared" si="4"/>
        <v>0</v>
      </c>
      <c r="AG39">
        <f t="shared" si="5"/>
        <v>0</v>
      </c>
      <c r="AH39">
        <f t="shared" si="5"/>
        <v>0</v>
      </c>
      <c r="AI39">
        <f t="shared" si="5"/>
        <v>0</v>
      </c>
      <c r="AJ39">
        <f t="shared" si="5"/>
        <v>0</v>
      </c>
      <c r="AL39" s="11">
        <f t="shared" si="10"/>
        <v>0</v>
      </c>
      <c r="AM39" s="21" t="str">
        <f t="shared" si="6"/>
        <v/>
      </c>
      <c r="AN39" s="11">
        <f t="shared" si="7"/>
        <v>0</v>
      </c>
    </row>
    <row r="40" spans="2:40" hidden="1" x14ac:dyDescent="0.3">
      <c r="B40" s="3">
        <v>36</v>
      </c>
      <c r="C40" s="3"/>
      <c r="D40" s="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" t="str">
        <f t="shared" si="9"/>
        <v/>
      </c>
      <c r="U40" s="14" t="str">
        <f t="shared" si="1"/>
        <v/>
      </c>
      <c r="V40" s="25" t="str">
        <f t="shared" si="2"/>
        <v/>
      </c>
      <c r="W40" s="23" t="str">
        <f t="shared" si="8"/>
        <v/>
      </c>
      <c r="X40" s="24" t="str">
        <f t="shared" si="3"/>
        <v/>
      </c>
      <c r="AB40">
        <f>IF(F40=Options!$A$3,50,IF(F40=Options!$A$4,25,IF(F40=Options!$A$5,15,IF(F40=Options!$A$6,0,0))))</f>
        <v>0</v>
      </c>
      <c r="AC40">
        <f>IF(G40=Options!$B$3,0,IF(G40=Options!$B$4,5,IF(G40=Options!$B$5,10,IF(G40=Options!$B$6,20,IF(G40=Options!$B$7,20,0)))))</f>
        <v>0</v>
      </c>
      <c r="AD40">
        <f>IF(I40=Options!$D$7,2,IF(I40=Options!$D$8,4,IF(I40=Options!$D$9,6,IF(I40=Options!$D$10,8,IF(I40=Options!$D$11,10,IF(I40=Options!$D$12,12,IF(I40=Options!$D$13,14,0)))))))</f>
        <v>0</v>
      </c>
      <c r="AE40">
        <f>IF(J40=Options!$E$5,12,0)</f>
        <v>0</v>
      </c>
      <c r="AF40">
        <f t="shared" si="4"/>
        <v>0</v>
      </c>
      <c r="AG40">
        <f t="shared" si="5"/>
        <v>0</v>
      </c>
      <c r="AH40">
        <f t="shared" si="5"/>
        <v>0</v>
      </c>
      <c r="AI40">
        <f t="shared" si="5"/>
        <v>0</v>
      </c>
      <c r="AJ40">
        <f t="shared" si="5"/>
        <v>0</v>
      </c>
      <c r="AL40" s="11">
        <f t="shared" si="10"/>
        <v>0</v>
      </c>
      <c r="AM40" s="21" t="str">
        <f t="shared" si="6"/>
        <v/>
      </c>
      <c r="AN40" s="11">
        <f t="shared" si="7"/>
        <v>0</v>
      </c>
    </row>
    <row r="41" spans="2:40" hidden="1" x14ac:dyDescent="0.3">
      <c r="B41" s="3">
        <v>37</v>
      </c>
      <c r="C41" s="3"/>
      <c r="D41" s="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 t="str">
        <f t="shared" si="9"/>
        <v/>
      </c>
      <c r="U41" s="14" t="str">
        <f t="shared" si="1"/>
        <v/>
      </c>
      <c r="V41" s="25" t="str">
        <f t="shared" si="2"/>
        <v/>
      </c>
      <c r="W41" s="23" t="str">
        <f t="shared" si="8"/>
        <v/>
      </c>
      <c r="X41" s="24" t="str">
        <f t="shared" si="3"/>
        <v/>
      </c>
      <c r="AB41">
        <f>IF(F41=Options!$A$3,50,IF(F41=Options!$A$4,25,IF(F41=Options!$A$5,15,IF(F41=Options!$A$6,0,0))))</f>
        <v>0</v>
      </c>
      <c r="AC41">
        <f>IF(G41=Options!$B$3,0,IF(G41=Options!$B$4,5,IF(G41=Options!$B$5,10,IF(G41=Options!$B$6,20,IF(G41=Options!$B$7,20,0)))))</f>
        <v>0</v>
      </c>
      <c r="AD41">
        <f>IF(I41=Options!$D$7,2,IF(I41=Options!$D$8,4,IF(I41=Options!$D$9,6,IF(I41=Options!$D$10,8,IF(I41=Options!$D$11,10,IF(I41=Options!$D$12,12,IF(I41=Options!$D$13,14,0)))))))</f>
        <v>0</v>
      </c>
      <c r="AE41">
        <f>IF(J41=Options!$E$5,12,0)</f>
        <v>0</v>
      </c>
      <c r="AF41">
        <f t="shared" si="4"/>
        <v>0</v>
      </c>
      <c r="AG41">
        <f t="shared" si="5"/>
        <v>0</v>
      </c>
      <c r="AH41">
        <f t="shared" si="5"/>
        <v>0</v>
      </c>
      <c r="AI41">
        <f t="shared" si="5"/>
        <v>0</v>
      </c>
      <c r="AJ41">
        <f t="shared" si="5"/>
        <v>0</v>
      </c>
      <c r="AL41" s="11">
        <f t="shared" si="10"/>
        <v>0</v>
      </c>
      <c r="AM41" s="21" t="str">
        <f t="shared" si="6"/>
        <v/>
      </c>
      <c r="AN41" s="11">
        <f t="shared" si="7"/>
        <v>0</v>
      </c>
    </row>
    <row r="42" spans="2:40" hidden="1" x14ac:dyDescent="0.3">
      <c r="B42" s="3">
        <v>38</v>
      </c>
      <c r="C42" s="3"/>
      <c r="D42" s="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 t="str">
        <f t="shared" si="9"/>
        <v/>
      </c>
      <c r="U42" s="14" t="str">
        <f t="shared" si="1"/>
        <v/>
      </c>
      <c r="V42" s="25" t="str">
        <f t="shared" si="2"/>
        <v/>
      </c>
      <c r="W42" s="23" t="str">
        <f t="shared" si="8"/>
        <v/>
      </c>
      <c r="X42" s="24" t="str">
        <f t="shared" si="3"/>
        <v/>
      </c>
      <c r="AB42">
        <f>IF(F42=Options!$A$3,50,IF(F42=Options!$A$4,25,IF(F42=Options!$A$5,15,IF(F42=Options!$A$6,0,0))))</f>
        <v>0</v>
      </c>
      <c r="AC42">
        <f>IF(G42=Options!$B$3,0,IF(G42=Options!$B$4,5,IF(G42=Options!$B$5,10,IF(G42=Options!$B$6,20,IF(G42=Options!$B$7,20,0)))))</f>
        <v>0</v>
      </c>
      <c r="AD42">
        <f>IF(I42=Options!$D$7,2,IF(I42=Options!$D$8,4,IF(I42=Options!$D$9,6,IF(I42=Options!$D$10,8,IF(I42=Options!$D$11,10,IF(I42=Options!$D$12,12,IF(I42=Options!$D$13,14,0)))))))</f>
        <v>0</v>
      </c>
      <c r="AE42">
        <f>IF(J42=Options!$E$5,12,0)</f>
        <v>0</v>
      </c>
      <c r="AF42">
        <f t="shared" si="4"/>
        <v>0</v>
      </c>
      <c r="AG42">
        <f t="shared" si="5"/>
        <v>0</v>
      </c>
      <c r="AH42">
        <f t="shared" si="5"/>
        <v>0</v>
      </c>
      <c r="AI42">
        <f t="shared" si="5"/>
        <v>0</v>
      </c>
      <c r="AJ42">
        <f t="shared" si="5"/>
        <v>0</v>
      </c>
      <c r="AL42" s="11">
        <f t="shared" si="10"/>
        <v>0</v>
      </c>
      <c r="AM42" s="21" t="str">
        <f t="shared" si="6"/>
        <v/>
      </c>
      <c r="AN42" s="11">
        <f t="shared" si="7"/>
        <v>0</v>
      </c>
    </row>
    <row r="43" spans="2:40" hidden="1" x14ac:dyDescent="0.3">
      <c r="B43" s="3">
        <v>39</v>
      </c>
      <c r="C43" s="3"/>
      <c r="D43" s="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" t="str">
        <f t="shared" si="9"/>
        <v/>
      </c>
      <c r="U43" s="14" t="str">
        <f t="shared" si="1"/>
        <v/>
      </c>
      <c r="V43" s="25" t="str">
        <f t="shared" si="2"/>
        <v/>
      </c>
      <c r="W43" s="23" t="str">
        <f t="shared" si="8"/>
        <v/>
      </c>
      <c r="X43" s="24" t="str">
        <f t="shared" si="3"/>
        <v/>
      </c>
      <c r="AB43">
        <f>IF(F43=Options!$A$3,50,IF(F43=Options!$A$4,25,IF(F43=Options!$A$5,15,IF(F43=Options!$A$6,0,0))))</f>
        <v>0</v>
      </c>
      <c r="AC43">
        <f>IF(G43=Options!$B$3,0,IF(G43=Options!$B$4,5,IF(G43=Options!$B$5,10,IF(G43=Options!$B$6,20,IF(G43=Options!$B$7,20,0)))))</f>
        <v>0</v>
      </c>
      <c r="AD43">
        <f>IF(I43=Options!$D$7,2,IF(I43=Options!$D$8,4,IF(I43=Options!$D$9,6,IF(I43=Options!$D$10,8,IF(I43=Options!$D$11,10,IF(I43=Options!$D$12,12,IF(I43=Options!$D$13,14,0)))))))</f>
        <v>0</v>
      </c>
      <c r="AE43">
        <f>IF(J43=Options!$E$5,12,0)</f>
        <v>0</v>
      </c>
      <c r="AF43">
        <f t="shared" si="4"/>
        <v>0</v>
      </c>
      <c r="AG43">
        <f t="shared" si="5"/>
        <v>0</v>
      </c>
      <c r="AH43">
        <f t="shared" si="5"/>
        <v>0</v>
      </c>
      <c r="AI43">
        <f t="shared" si="5"/>
        <v>0</v>
      </c>
      <c r="AJ43">
        <f t="shared" si="5"/>
        <v>0</v>
      </c>
      <c r="AL43" s="11">
        <f t="shared" si="10"/>
        <v>0</v>
      </c>
      <c r="AM43" s="21" t="str">
        <f t="shared" si="6"/>
        <v/>
      </c>
      <c r="AN43" s="11">
        <f t="shared" si="7"/>
        <v>0</v>
      </c>
    </row>
    <row r="44" spans="2:40" hidden="1" x14ac:dyDescent="0.3">
      <c r="B44" s="3">
        <v>40</v>
      </c>
      <c r="C44" s="3"/>
      <c r="D44" s="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 t="str">
        <f t="shared" si="9"/>
        <v/>
      </c>
      <c r="U44" s="14" t="str">
        <f t="shared" si="1"/>
        <v/>
      </c>
      <c r="V44" s="25" t="str">
        <f t="shared" si="2"/>
        <v/>
      </c>
      <c r="W44" s="23" t="str">
        <f t="shared" si="8"/>
        <v/>
      </c>
      <c r="X44" s="24" t="str">
        <f t="shared" si="3"/>
        <v/>
      </c>
      <c r="AB44">
        <f>IF(F44=Options!$A$3,50,IF(F44=Options!$A$4,25,IF(F44=Options!$A$5,15,IF(F44=Options!$A$6,0,0))))</f>
        <v>0</v>
      </c>
      <c r="AC44">
        <f>IF(G44=Options!$B$3,0,IF(G44=Options!$B$4,5,IF(G44=Options!$B$5,10,IF(G44=Options!$B$6,20,IF(G44=Options!$B$7,20,0)))))</f>
        <v>0</v>
      </c>
      <c r="AD44">
        <f>IF(I44=Options!$D$7,2,IF(I44=Options!$D$8,4,IF(I44=Options!$D$9,6,IF(I44=Options!$D$10,8,IF(I44=Options!$D$11,10,IF(I44=Options!$D$12,12,IF(I44=Options!$D$13,14,0)))))))</f>
        <v>0</v>
      </c>
      <c r="AE44">
        <f>IF(J44=Options!$E$5,12,0)</f>
        <v>0</v>
      </c>
      <c r="AF44">
        <f t="shared" si="4"/>
        <v>0</v>
      </c>
      <c r="AG44">
        <f t="shared" si="5"/>
        <v>0</v>
      </c>
      <c r="AH44">
        <f t="shared" si="5"/>
        <v>0</v>
      </c>
      <c r="AI44">
        <f t="shared" si="5"/>
        <v>0</v>
      </c>
      <c r="AJ44">
        <f t="shared" si="5"/>
        <v>0</v>
      </c>
      <c r="AL44" s="11">
        <f t="shared" si="10"/>
        <v>0</v>
      </c>
      <c r="AM44" s="21" t="str">
        <f t="shared" si="6"/>
        <v/>
      </c>
      <c r="AN44" s="11">
        <f t="shared" si="7"/>
        <v>0</v>
      </c>
    </row>
    <row r="45" spans="2:40" hidden="1" x14ac:dyDescent="0.3">
      <c r="B45" s="3">
        <v>41</v>
      </c>
      <c r="C45" s="3"/>
      <c r="D45" s="3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 t="str">
        <f t="shared" si="9"/>
        <v/>
      </c>
      <c r="U45" s="14" t="str">
        <f t="shared" si="1"/>
        <v/>
      </c>
      <c r="V45" s="25" t="str">
        <f t="shared" si="2"/>
        <v/>
      </c>
      <c r="W45" s="23" t="str">
        <f t="shared" si="8"/>
        <v/>
      </c>
      <c r="X45" s="24" t="str">
        <f t="shared" si="3"/>
        <v/>
      </c>
      <c r="AB45">
        <f>IF(F45=Options!$A$3,50,IF(F45=Options!$A$4,25,IF(F45=Options!$A$5,15,IF(F45=Options!$A$6,0,0))))</f>
        <v>0</v>
      </c>
      <c r="AC45">
        <f>IF(G45=Options!$B$3,0,IF(G45=Options!$B$4,5,IF(G45=Options!$B$5,10,IF(G45=Options!$B$6,20,IF(G45=Options!$B$7,20,0)))))</f>
        <v>0</v>
      </c>
      <c r="AD45">
        <f>IF(I45=Options!$D$7,2,IF(I45=Options!$D$8,4,IF(I45=Options!$D$9,6,IF(I45=Options!$D$10,8,IF(I45=Options!$D$11,10,IF(I45=Options!$D$12,12,IF(I45=Options!$D$13,14,0)))))))</f>
        <v>0</v>
      </c>
      <c r="AE45">
        <f>IF(J45=Options!$E$5,12,0)</f>
        <v>0</v>
      </c>
      <c r="AF45">
        <f t="shared" si="4"/>
        <v>0</v>
      </c>
      <c r="AG45">
        <f t="shared" si="5"/>
        <v>0</v>
      </c>
      <c r="AH45">
        <f t="shared" si="5"/>
        <v>0</v>
      </c>
      <c r="AI45">
        <f t="shared" si="5"/>
        <v>0</v>
      </c>
      <c r="AJ45">
        <f t="shared" si="5"/>
        <v>0</v>
      </c>
      <c r="AL45" s="11">
        <f t="shared" si="10"/>
        <v>0</v>
      </c>
      <c r="AM45" s="21" t="str">
        <f t="shared" si="6"/>
        <v/>
      </c>
      <c r="AN45" s="11">
        <f t="shared" si="7"/>
        <v>0</v>
      </c>
    </row>
    <row r="46" spans="2:40" hidden="1" x14ac:dyDescent="0.3">
      <c r="B46" s="3">
        <v>42</v>
      </c>
      <c r="C46" s="3"/>
      <c r="D46" s="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 t="str">
        <f t="shared" si="9"/>
        <v/>
      </c>
      <c r="U46" s="14" t="str">
        <f t="shared" si="1"/>
        <v/>
      </c>
      <c r="V46" s="25" t="str">
        <f t="shared" si="2"/>
        <v/>
      </c>
      <c r="W46" s="23" t="str">
        <f t="shared" si="8"/>
        <v/>
      </c>
      <c r="X46" s="24" t="str">
        <f t="shared" si="3"/>
        <v/>
      </c>
      <c r="AB46">
        <f>IF(F46=Options!$A$3,50,IF(F46=Options!$A$4,25,IF(F46=Options!$A$5,15,IF(F46=Options!$A$6,0,0))))</f>
        <v>0</v>
      </c>
      <c r="AC46">
        <f>IF(G46=Options!$B$3,0,IF(G46=Options!$B$4,5,IF(G46=Options!$B$5,10,IF(G46=Options!$B$6,20,IF(G46=Options!$B$7,20,0)))))</f>
        <v>0</v>
      </c>
      <c r="AD46">
        <f>IF(I46=Options!$D$7,2,IF(I46=Options!$D$8,4,IF(I46=Options!$D$9,6,IF(I46=Options!$D$10,8,IF(I46=Options!$D$11,10,IF(I46=Options!$D$12,12,IF(I46=Options!$D$13,14,0)))))))</f>
        <v>0</v>
      </c>
      <c r="AE46">
        <f>IF(J46=Options!$E$5,12,0)</f>
        <v>0</v>
      </c>
      <c r="AF46">
        <f t="shared" si="4"/>
        <v>0</v>
      </c>
      <c r="AG46">
        <f t="shared" si="5"/>
        <v>0</v>
      </c>
      <c r="AH46">
        <f t="shared" si="5"/>
        <v>0</v>
      </c>
      <c r="AI46">
        <f t="shared" si="5"/>
        <v>0</v>
      </c>
      <c r="AJ46">
        <f t="shared" si="5"/>
        <v>0</v>
      </c>
      <c r="AL46" s="11">
        <f t="shared" si="10"/>
        <v>0</v>
      </c>
      <c r="AM46" s="21" t="str">
        <f t="shared" si="6"/>
        <v/>
      </c>
      <c r="AN46" s="11">
        <f t="shared" si="7"/>
        <v>0</v>
      </c>
    </row>
    <row r="47" spans="2:40" hidden="1" x14ac:dyDescent="0.3">
      <c r="B47" s="3">
        <v>43</v>
      </c>
      <c r="C47" s="3"/>
      <c r="D47" s="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 t="str">
        <f t="shared" si="9"/>
        <v/>
      </c>
      <c r="U47" s="14" t="str">
        <f t="shared" si="1"/>
        <v/>
      </c>
      <c r="V47" s="25" t="str">
        <f t="shared" si="2"/>
        <v/>
      </c>
      <c r="W47" s="23" t="str">
        <f t="shared" si="8"/>
        <v/>
      </c>
      <c r="X47" s="24" t="str">
        <f t="shared" si="3"/>
        <v/>
      </c>
      <c r="AB47">
        <f>IF(F47=Options!$A$3,50,IF(F47=Options!$A$4,25,IF(F47=Options!$A$5,15,IF(F47=Options!$A$6,0,0))))</f>
        <v>0</v>
      </c>
      <c r="AC47">
        <f>IF(G47=Options!$B$3,0,IF(G47=Options!$B$4,5,IF(G47=Options!$B$5,10,IF(G47=Options!$B$6,20,IF(G47=Options!$B$7,20,0)))))</f>
        <v>0</v>
      </c>
      <c r="AD47">
        <f>IF(I47=Options!$D$7,2,IF(I47=Options!$D$8,4,IF(I47=Options!$D$9,6,IF(I47=Options!$D$10,8,IF(I47=Options!$D$11,10,IF(I47=Options!$D$12,12,IF(I47=Options!$D$13,14,0)))))))</f>
        <v>0</v>
      </c>
      <c r="AE47">
        <f>IF(J47=Options!$E$5,12,0)</f>
        <v>0</v>
      </c>
      <c r="AF47">
        <f t="shared" si="4"/>
        <v>0</v>
      </c>
      <c r="AG47">
        <f t="shared" si="5"/>
        <v>0</v>
      </c>
      <c r="AH47">
        <f t="shared" si="5"/>
        <v>0</v>
      </c>
      <c r="AI47">
        <f t="shared" si="5"/>
        <v>0</v>
      </c>
      <c r="AJ47">
        <f t="shared" si="5"/>
        <v>0</v>
      </c>
      <c r="AL47" s="11">
        <f t="shared" si="10"/>
        <v>0</v>
      </c>
      <c r="AM47" s="21" t="str">
        <f t="shared" si="6"/>
        <v/>
      </c>
      <c r="AN47" s="11">
        <f t="shared" si="7"/>
        <v>0</v>
      </c>
    </row>
    <row r="48" spans="2:40" hidden="1" x14ac:dyDescent="0.3">
      <c r="B48" s="3">
        <v>44</v>
      </c>
      <c r="C48" s="3"/>
      <c r="D48" s="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 t="str">
        <f t="shared" si="9"/>
        <v/>
      </c>
      <c r="U48" s="14" t="str">
        <f t="shared" si="1"/>
        <v/>
      </c>
      <c r="V48" s="25" t="str">
        <f t="shared" si="2"/>
        <v/>
      </c>
      <c r="W48" s="23" t="str">
        <f t="shared" si="8"/>
        <v/>
      </c>
      <c r="X48" s="24" t="str">
        <f t="shared" si="3"/>
        <v/>
      </c>
      <c r="AB48">
        <f>IF(F48=Options!$A$3,50,IF(F48=Options!$A$4,25,IF(F48=Options!$A$5,15,IF(F48=Options!$A$6,0,0))))</f>
        <v>0</v>
      </c>
      <c r="AC48">
        <f>IF(G48=Options!$B$3,0,IF(G48=Options!$B$4,5,IF(G48=Options!$B$5,10,IF(G48=Options!$B$6,20,IF(G48=Options!$B$7,20,0)))))</f>
        <v>0</v>
      </c>
      <c r="AD48">
        <f>IF(I48=Options!$D$7,2,IF(I48=Options!$D$8,4,IF(I48=Options!$D$9,6,IF(I48=Options!$D$10,8,IF(I48=Options!$D$11,10,IF(I48=Options!$D$12,12,IF(I48=Options!$D$13,14,0)))))))</f>
        <v>0</v>
      </c>
      <c r="AE48">
        <f>IF(J48=Options!$E$5,12,0)</f>
        <v>0</v>
      </c>
      <c r="AF48">
        <f t="shared" si="4"/>
        <v>0</v>
      </c>
      <c r="AG48">
        <f t="shared" si="5"/>
        <v>0</v>
      </c>
      <c r="AH48">
        <f t="shared" si="5"/>
        <v>0</v>
      </c>
      <c r="AI48">
        <f t="shared" si="5"/>
        <v>0</v>
      </c>
      <c r="AJ48">
        <f t="shared" si="5"/>
        <v>0</v>
      </c>
      <c r="AL48" s="11">
        <f t="shared" si="10"/>
        <v>0</v>
      </c>
      <c r="AM48" s="21" t="str">
        <f t="shared" si="6"/>
        <v/>
      </c>
      <c r="AN48" s="11">
        <f t="shared" si="7"/>
        <v>0</v>
      </c>
    </row>
    <row r="49" spans="2:40" hidden="1" x14ac:dyDescent="0.3">
      <c r="B49" s="3">
        <v>45</v>
      </c>
      <c r="C49" s="3"/>
      <c r="D49" s="3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 t="str">
        <f t="shared" si="9"/>
        <v/>
      </c>
      <c r="U49" s="14" t="str">
        <f t="shared" si="1"/>
        <v/>
      </c>
      <c r="V49" s="25" t="str">
        <f t="shared" si="2"/>
        <v/>
      </c>
      <c r="W49" s="23" t="str">
        <f t="shared" si="8"/>
        <v/>
      </c>
      <c r="X49" s="24" t="str">
        <f t="shared" si="3"/>
        <v/>
      </c>
      <c r="AB49">
        <f>IF(F49=Options!$A$3,50,IF(F49=Options!$A$4,25,IF(F49=Options!$A$5,15,IF(F49=Options!$A$6,0,0))))</f>
        <v>0</v>
      </c>
      <c r="AC49">
        <f>IF(G49=Options!$B$3,0,IF(G49=Options!$B$4,5,IF(G49=Options!$B$5,10,IF(G49=Options!$B$6,20,IF(G49=Options!$B$7,20,0)))))</f>
        <v>0</v>
      </c>
      <c r="AD49">
        <f>IF(I49=Options!$D$7,2,IF(I49=Options!$D$8,4,IF(I49=Options!$D$9,6,IF(I49=Options!$D$10,8,IF(I49=Options!$D$11,10,IF(I49=Options!$D$12,12,IF(I49=Options!$D$13,14,0)))))))</f>
        <v>0</v>
      </c>
      <c r="AE49">
        <f>IF(J49=Options!$E$5,12,0)</f>
        <v>0</v>
      </c>
      <c r="AF49">
        <f t="shared" si="4"/>
        <v>0</v>
      </c>
      <c r="AG49">
        <f t="shared" si="5"/>
        <v>0</v>
      </c>
      <c r="AH49">
        <f t="shared" si="5"/>
        <v>0</v>
      </c>
      <c r="AI49">
        <f t="shared" si="5"/>
        <v>0</v>
      </c>
      <c r="AJ49">
        <f t="shared" si="5"/>
        <v>0</v>
      </c>
      <c r="AL49" s="11">
        <f t="shared" si="10"/>
        <v>0</v>
      </c>
      <c r="AM49" s="21" t="str">
        <f t="shared" si="6"/>
        <v/>
      </c>
      <c r="AN49" s="11">
        <f t="shared" si="7"/>
        <v>0</v>
      </c>
    </row>
    <row r="50" spans="2:40" hidden="1" x14ac:dyDescent="0.3">
      <c r="B50" s="3">
        <v>46</v>
      </c>
      <c r="C50" s="3"/>
      <c r="D50" s="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 t="str">
        <f t="shared" si="9"/>
        <v/>
      </c>
      <c r="U50" s="14" t="str">
        <f t="shared" si="1"/>
        <v/>
      </c>
      <c r="V50" s="25" t="str">
        <f t="shared" si="2"/>
        <v/>
      </c>
      <c r="W50" s="23" t="str">
        <f t="shared" si="8"/>
        <v/>
      </c>
      <c r="X50" s="24" t="str">
        <f t="shared" si="3"/>
        <v/>
      </c>
      <c r="AB50">
        <f>IF(F50=Options!$A$3,50,IF(F50=Options!$A$4,25,IF(F50=Options!$A$5,15,IF(F50=Options!$A$6,0,0))))</f>
        <v>0</v>
      </c>
      <c r="AC50">
        <f>IF(G50=Options!$B$3,0,IF(G50=Options!$B$4,5,IF(G50=Options!$B$5,10,IF(G50=Options!$B$6,20,IF(G50=Options!$B$7,20,0)))))</f>
        <v>0</v>
      </c>
      <c r="AD50">
        <f>IF(I50=Options!$D$7,2,IF(I50=Options!$D$8,4,IF(I50=Options!$D$9,6,IF(I50=Options!$D$10,8,IF(I50=Options!$D$11,10,IF(I50=Options!$D$12,12,IF(I50=Options!$D$13,14,0)))))))</f>
        <v>0</v>
      </c>
      <c r="AE50">
        <f>IF(J50=Options!$E$5,12,0)</f>
        <v>0</v>
      </c>
      <c r="AF50">
        <f t="shared" si="4"/>
        <v>0</v>
      </c>
      <c r="AG50">
        <f t="shared" si="5"/>
        <v>0</v>
      </c>
      <c r="AH50">
        <f t="shared" si="5"/>
        <v>0</v>
      </c>
      <c r="AI50">
        <f t="shared" si="5"/>
        <v>0</v>
      </c>
      <c r="AJ50">
        <f t="shared" si="5"/>
        <v>0</v>
      </c>
      <c r="AL50" s="11">
        <f t="shared" si="10"/>
        <v>0</v>
      </c>
      <c r="AM50" s="21" t="str">
        <f t="shared" si="6"/>
        <v/>
      </c>
      <c r="AN50" s="11">
        <f t="shared" si="7"/>
        <v>0</v>
      </c>
    </row>
    <row r="51" spans="2:40" hidden="1" x14ac:dyDescent="0.3">
      <c r="B51" s="3">
        <v>47</v>
      </c>
      <c r="C51" s="3"/>
      <c r="D51" s="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 t="str">
        <f t="shared" si="9"/>
        <v/>
      </c>
      <c r="U51" s="14" t="str">
        <f t="shared" si="1"/>
        <v/>
      </c>
      <c r="V51" s="25" t="str">
        <f t="shared" si="2"/>
        <v/>
      </c>
      <c r="W51" s="23" t="str">
        <f t="shared" si="8"/>
        <v/>
      </c>
      <c r="X51" s="24" t="str">
        <f t="shared" si="3"/>
        <v/>
      </c>
      <c r="AB51">
        <f>IF(F51=Options!$A$3,50,IF(F51=Options!$A$4,25,IF(F51=Options!$A$5,15,IF(F51=Options!$A$6,0,0))))</f>
        <v>0</v>
      </c>
      <c r="AC51">
        <f>IF(G51=Options!$B$3,0,IF(G51=Options!$B$4,5,IF(G51=Options!$B$5,10,IF(G51=Options!$B$6,20,IF(G51=Options!$B$7,20,0)))))</f>
        <v>0</v>
      </c>
      <c r="AD51">
        <f>IF(I51=Options!$D$7,2,IF(I51=Options!$D$8,4,IF(I51=Options!$D$9,6,IF(I51=Options!$D$10,8,IF(I51=Options!$D$11,10,IF(I51=Options!$D$12,12,IF(I51=Options!$D$13,14,0)))))))</f>
        <v>0</v>
      </c>
      <c r="AE51">
        <f>IF(J51=Options!$E$5,12,0)</f>
        <v>0</v>
      </c>
      <c r="AF51">
        <f t="shared" si="4"/>
        <v>0</v>
      </c>
      <c r="AG51">
        <f t="shared" si="5"/>
        <v>0</v>
      </c>
      <c r="AH51">
        <f t="shared" si="5"/>
        <v>0</v>
      </c>
      <c r="AI51">
        <f t="shared" si="5"/>
        <v>0</v>
      </c>
      <c r="AJ51">
        <f t="shared" si="5"/>
        <v>0</v>
      </c>
      <c r="AL51" s="11">
        <f t="shared" si="10"/>
        <v>0</v>
      </c>
      <c r="AM51" s="21" t="str">
        <f t="shared" si="6"/>
        <v/>
      </c>
      <c r="AN51" s="11">
        <f t="shared" si="7"/>
        <v>0</v>
      </c>
    </row>
    <row r="52" spans="2:40" hidden="1" x14ac:dyDescent="0.3">
      <c r="B52" s="3">
        <v>48</v>
      </c>
      <c r="C52" s="3"/>
      <c r="D52" s="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 t="str">
        <f t="shared" si="9"/>
        <v/>
      </c>
      <c r="U52" s="14" t="str">
        <f t="shared" si="1"/>
        <v/>
      </c>
      <c r="V52" s="25" t="str">
        <f t="shared" si="2"/>
        <v/>
      </c>
      <c r="W52" s="23" t="str">
        <f t="shared" si="8"/>
        <v/>
      </c>
      <c r="X52" s="24" t="str">
        <f t="shared" si="3"/>
        <v/>
      </c>
      <c r="AB52">
        <f>IF(F52=Options!$A$3,50,IF(F52=Options!$A$4,25,IF(F52=Options!$A$5,15,IF(F52=Options!$A$6,0,0))))</f>
        <v>0</v>
      </c>
      <c r="AC52">
        <f>IF(G52=Options!$B$3,0,IF(G52=Options!$B$4,5,IF(G52=Options!$B$5,10,IF(G52=Options!$B$6,20,IF(G52=Options!$B$7,20,0)))))</f>
        <v>0</v>
      </c>
      <c r="AD52">
        <f>IF(I52=Options!$D$7,2,IF(I52=Options!$D$8,4,IF(I52=Options!$D$9,6,IF(I52=Options!$D$10,8,IF(I52=Options!$D$11,10,IF(I52=Options!$D$12,12,IF(I52=Options!$D$13,14,0)))))))</f>
        <v>0</v>
      </c>
      <c r="AE52">
        <f>IF(J52=Options!$E$5,12,0)</f>
        <v>0</v>
      </c>
      <c r="AF52">
        <f t="shared" si="4"/>
        <v>0</v>
      </c>
      <c r="AG52">
        <f t="shared" si="5"/>
        <v>0</v>
      </c>
      <c r="AH52">
        <f t="shared" si="5"/>
        <v>0</v>
      </c>
      <c r="AI52">
        <f t="shared" si="5"/>
        <v>0</v>
      </c>
      <c r="AJ52">
        <f t="shared" si="5"/>
        <v>0</v>
      </c>
      <c r="AL52" s="11">
        <f t="shared" si="10"/>
        <v>0</v>
      </c>
      <c r="AM52" s="21" t="str">
        <f t="shared" si="6"/>
        <v/>
      </c>
      <c r="AN52" s="11">
        <f t="shared" si="7"/>
        <v>0</v>
      </c>
    </row>
    <row r="53" spans="2:40" hidden="1" x14ac:dyDescent="0.3">
      <c r="B53" s="3">
        <v>49</v>
      </c>
      <c r="C53" s="3"/>
      <c r="D53" s="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6" t="str">
        <f t="shared" si="9"/>
        <v/>
      </c>
      <c r="U53" s="14" t="str">
        <f t="shared" si="1"/>
        <v/>
      </c>
      <c r="V53" s="25" t="str">
        <f t="shared" si="2"/>
        <v/>
      </c>
      <c r="W53" s="23" t="str">
        <f t="shared" si="8"/>
        <v/>
      </c>
      <c r="X53" s="24" t="str">
        <f t="shared" si="3"/>
        <v/>
      </c>
      <c r="AB53">
        <f>IF(F53=Options!$A$3,50,IF(F53=Options!$A$4,25,IF(F53=Options!$A$5,15,IF(F53=Options!$A$6,0,0))))</f>
        <v>0</v>
      </c>
      <c r="AC53">
        <f>IF(G53=Options!$B$3,0,IF(G53=Options!$B$4,5,IF(G53=Options!$B$5,10,IF(G53=Options!$B$6,20,IF(G53=Options!$B$7,20,0)))))</f>
        <v>0</v>
      </c>
      <c r="AD53">
        <f>IF(I53=Options!$D$7,2,IF(I53=Options!$D$8,4,IF(I53=Options!$D$9,6,IF(I53=Options!$D$10,8,IF(I53=Options!$D$11,10,IF(I53=Options!$D$12,12,IF(I53=Options!$D$13,14,0)))))))</f>
        <v>0</v>
      </c>
      <c r="AE53">
        <f>IF(J53=Options!$E$5,12,0)</f>
        <v>0</v>
      </c>
      <c r="AF53">
        <f t="shared" si="4"/>
        <v>0</v>
      </c>
      <c r="AG53">
        <f t="shared" si="5"/>
        <v>0</v>
      </c>
      <c r="AH53">
        <f t="shared" si="5"/>
        <v>0</v>
      </c>
      <c r="AI53">
        <f t="shared" si="5"/>
        <v>0</v>
      </c>
      <c r="AJ53">
        <f t="shared" si="5"/>
        <v>0</v>
      </c>
      <c r="AL53" s="11">
        <f t="shared" si="10"/>
        <v>0</v>
      </c>
      <c r="AM53" s="21" t="str">
        <f t="shared" si="6"/>
        <v/>
      </c>
      <c r="AN53" s="11">
        <f t="shared" si="7"/>
        <v>0</v>
      </c>
    </row>
    <row r="54" spans="2:40" hidden="1" x14ac:dyDescent="0.3">
      <c r="B54" s="3">
        <v>50</v>
      </c>
      <c r="C54" s="3"/>
      <c r="D54" s="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 t="str">
        <f t="shared" si="9"/>
        <v/>
      </c>
      <c r="U54" s="14" t="str">
        <f t="shared" si="1"/>
        <v/>
      </c>
      <c r="V54" s="25" t="str">
        <f t="shared" si="2"/>
        <v/>
      </c>
      <c r="W54" s="23" t="str">
        <f t="shared" si="8"/>
        <v/>
      </c>
      <c r="X54" s="24" t="str">
        <f t="shared" si="3"/>
        <v/>
      </c>
      <c r="AB54">
        <f>IF(F54=Options!$A$3,50,IF(F54=Options!$A$4,25,IF(F54=Options!$A$5,15,IF(F54=Options!$A$6,0,0))))</f>
        <v>0</v>
      </c>
      <c r="AC54">
        <f>IF(G54=Options!$B$3,0,IF(G54=Options!$B$4,5,IF(G54=Options!$B$5,10,IF(G54=Options!$B$6,20,IF(G54=Options!$B$7,20,0)))))</f>
        <v>0</v>
      </c>
      <c r="AD54">
        <f>IF(I54=Options!$D$7,2,IF(I54=Options!$D$8,4,IF(I54=Options!$D$9,6,IF(I54=Options!$D$10,8,IF(I54=Options!$D$11,10,IF(I54=Options!$D$12,12,IF(I54=Options!$D$13,14,0)))))))</f>
        <v>0</v>
      </c>
      <c r="AE54">
        <f>IF(J54=Options!$E$5,12,0)</f>
        <v>0</v>
      </c>
      <c r="AF54">
        <f t="shared" si="4"/>
        <v>0</v>
      </c>
      <c r="AG54">
        <f t="shared" si="5"/>
        <v>0</v>
      </c>
      <c r="AH54">
        <f t="shared" si="5"/>
        <v>0</v>
      </c>
      <c r="AI54">
        <f t="shared" si="5"/>
        <v>0</v>
      </c>
      <c r="AJ54">
        <f t="shared" si="5"/>
        <v>0</v>
      </c>
      <c r="AL54" s="11">
        <f t="shared" si="10"/>
        <v>0</v>
      </c>
      <c r="AM54" s="21" t="str">
        <f t="shared" si="6"/>
        <v/>
      </c>
      <c r="AN54" s="11">
        <f t="shared" si="7"/>
        <v>0</v>
      </c>
    </row>
    <row r="55" spans="2:40" hidden="1" x14ac:dyDescent="0.3">
      <c r="B55" s="3">
        <v>51</v>
      </c>
      <c r="C55" s="3"/>
      <c r="D55" s="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 t="str">
        <f t="shared" si="9"/>
        <v/>
      </c>
      <c r="U55" s="14" t="str">
        <f t="shared" si="1"/>
        <v/>
      </c>
      <c r="V55" s="25" t="str">
        <f t="shared" si="2"/>
        <v/>
      </c>
      <c r="W55" s="23" t="str">
        <f t="shared" si="8"/>
        <v/>
      </c>
      <c r="X55" s="26"/>
      <c r="AB55">
        <f>IF(F55=Options!$A$3,50,IF(F55=Options!$A$4,25,IF(F55=Options!$A$5,15,IF(F55=Options!$A$6,0,0))))</f>
        <v>0</v>
      </c>
      <c r="AC55">
        <f>IF(G55=Options!$B$3,0,IF(G55=Options!$B$4,5,IF(G55=Options!$B$5,10,IF(G55=Options!$B$6,20,IF(G55=Options!$B$7,20,0)))))</f>
        <v>0</v>
      </c>
      <c r="AD55">
        <f>IF(I55=Options!$D$7,2,IF(I55=Options!$D$8,4,IF(I55=Options!$D$9,6,IF(I55=Options!$D$10,8,IF(I55=Options!$D$11,10,IF(I55=Options!$D$12,12,IF(I55=Options!$D$13,14,0)))))))</f>
        <v>0</v>
      </c>
      <c r="AE55">
        <f>IF(J55=Options!$E$5,12,0)</f>
        <v>0</v>
      </c>
      <c r="AF55">
        <f t="shared" si="4"/>
        <v>0</v>
      </c>
      <c r="AG55">
        <f t="shared" si="5"/>
        <v>0</v>
      </c>
      <c r="AH55">
        <f t="shared" si="5"/>
        <v>0</v>
      </c>
      <c r="AI55">
        <f t="shared" si="5"/>
        <v>0</v>
      </c>
      <c r="AJ55">
        <f t="shared" si="5"/>
        <v>0</v>
      </c>
      <c r="AL55" s="11">
        <f t="shared" si="10"/>
        <v>0</v>
      </c>
      <c r="AM55" s="21" t="str">
        <f t="shared" si="6"/>
        <v/>
      </c>
      <c r="AN55" s="11">
        <f t="shared" si="7"/>
        <v>0</v>
      </c>
    </row>
    <row r="56" spans="2:40" hidden="1" x14ac:dyDescent="0.3">
      <c r="B56" s="3">
        <v>52</v>
      </c>
      <c r="C56" s="3"/>
      <c r="D56" s="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 t="str">
        <f t="shared" si="9"/>
        <v/>
      </c>
      <c r="U56" s="14" t="str">
        <f t="shared" si="1"/>
        <v/>
      </c>
      <c r="V56" s="25" t="str">
        <f t="shared" si="2"/>
        <v/>
      </c>
      <c r="W56" s="23" t="str">
        <f t="shared" si="8"/>
        <v/>
      </c>
      <c r="X56" s="26"/>
      <c r="AB56">
        <f>IF(F56=Options!$A$3,50,IF(F56=Options!$A$4,25,IF(F56=Options!$A$5,15,IF(F56=Options!$A$6,0,0))))</f>
        <v>0</v>
      </c>
      <c r="AC56">
        <f>IF(G56=Options!$B$3,0,IF(G56=Options!$B$4,5,IF(G56=Options!$B$5,10,IF(G56=Options!$B$6,20,IF(G56=Options!$B$7,20,0)))))</f>
        <v>0</v>
      </c>
      <c r="AD56">
        <f>IF(I56=Options!$D$7,2,IF(I56=Options!$D$8,4,IF(I56=Options!$D$9,6,IF(I56=Options!$D$10,8,IF(I56=Options!$D$11,10,IF(I56=Options!$D$12,12,IF(I56=Options!$D$13,14,0)))))))</f>
        <v>0</v>
      </c>
      <c r="AE56">
        <f>IF(J56=Options!$E$5,12,0)</f>
        <v>0</v>
      </c>
      <c r="AF56">
        <f t="shared" si="4"/>
        <v>0</v>
      </c>
      <c r="AG56">
        <f t="shared" si="5"/>
        <v>0</v>
      </c>
      <c r="AH56">
        <f t="shared" si="5"/>
        <v>0</v>
      </c>
      <c r="AI56">
        <f t="shared" si="5"/>
        <v>0</v>
      </c>
      <c r="AJ56">
        <f t="shared" si="5"/>
        <v>0</v>
      </c>
      <c r="AL56" s="11">
        <f t="shared" si="10"/>
        <v>0</v>
      </c>
      <c r="AM56" s="21" t="str">
        <f t="shared" si="6"/>
        <v/>
      </c>
      <c r="AN56" s="11">
        <f t="shared" si="7"/>
        <v>0</v>
      </c>
    </row>
    <row r="57" spans="2:40" hidden="1" x14ac:dyDescent="0.3">
      <c r="B57" s="3">
        <v>53</v>
      </c>
      <c r="C57" s="3"/>
      <c r="D57" s="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 t="str">
        <f t="shared" si="9"/>
        <v/>
      </c>
      <c r="U57" s="14" t="str">
        <f t="shared" si="1"/>
        <v/>
      </c>
      <c r="V57" s="25" t="str">
        <f t="shared" si="2"/>
        <v/>
      </c>
      <c r="W57" s="23" t="str">
        <f t="shared" si="8"/>
        <v/>
      </c>
      <c r="X57" s="26"/>
      <c r="AB57">
        <f>IF(F57=Options!$A$3,50,IF(F57=Options!$A$4,25,IF(F57=Options!$A$5,15,IF(F57=Options!$A$6,0,0))))</f>
        <v>0</v>
      </c>
      <c r="AC57">
        <f>IF(G57=Options!$B$3,0,IF(G57=Options!$B$4,5,IF(G57=Options!$B$5,10,IF(G57=Options!$B$6,20,IF(G57=Options!$B$7,20,0)))))</f>
        <v>0</v>
      </c>
      <c r="AD57">
        <f>IF(I57=Options!$D$7,2,IF(I57=Options!$D$8,4,IF(I57=Options!$D$9,6,IF(I57=Options!$D$10,8,IF(I57=Options!$D$11,10,IF(I57=Options!$D$12,12,IF(I57=Options!$D$13,14,0)))))))</f>
        <v>0</v>
      </c>
      <c r="AE57">
        <f>IF(J57=Options!$E$5,12,0)</f>
        <v>0</v>
      </c>
      <c r="AF57">
        <f t="shared" si="4"/>
        <v>0</v>
      </c>
      <c r="AG57">
        <f t="shared" si="5"/>
        <v>0</v>
      </c>
      <c r="AH57">
        <f t="shared" si="5"/>
        <v>0</v>
      </c>
      <c r="AI57">
        <f t="shared" si="5"/>
        <v>0</v>
      </c>
      <c r="AJ57">
        <f t="shared" si="5"/>
        <v>0</v>
      </c>
      <c r="AL57" s="11">
        <f t="shared" si="10"/>
        <v>0</v>
      </c>
      <c r="AM57" s="21" t="str">
        <f t="shared" si="6"/>
        <v/>
      </c>
      <c r="AN57" s="11">
        <f t="shared" si="7"/>
        <v>0</v>
      </c>
    </row>
    <row r="58" spans="2:40" hidden="1" x14ac:dyDescent="0.3">
      <c r="B58" s="3">
        <v>54</v>
      </c>
      <c r="C58" s="3"/>
      <c r="D58" s="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 t="str">
        <f t="shared" si="9"/>
        <v/>
      </c>
      <c r="U58" s="14" t="str">
        <f t="shared" si="1"/>
        <v/>
      </c>
      <c r="V58" s="25" t="str">
        <f t="shared" si="2"/>
        <v/>
      </c>
      <c r="W58" s="23" t="str">
        <f t="shared" si="8"/>
        <v/>
      </c>
      <c r="X58" s="26"/>
      <c r="AB58">
        <f>IF(F58=Options!$A$3,50,IF(F58=Options!$A$4,25,IF(F58=Options!$A$5,15,IF(F58=Options!$A$6,0,0))))</f>
        <v>0</v>
      </c>
      <c r="AC58">
        <f>IF(G58=Options!$B$3,0,IF(G58=Options!$B$4,5,IF(G58=Options!$B$5,10,IF(G58=Options!$B$6,20,IF(G58=Options!$B$7,20,0)))))</f>
        <v>0</v>
      </c>
      <c r="AD58">
        <f>IF(I58=Options!$D$7,2,IF(I58=Options!$D$8,4,IF(I58=Options!$D$9,6,IF(I58=Options!$D$10,8,IF(I58=Options!$D$11,10,IF(I58=Options!$D$12,12,IF(I58=Options!$D$13,14,0)))))))</f>
        <v>0</v>
      </c>
      <c r="AE58">
        <f>IF(J58=Options!$E$5,12,0)</f>
        <v>0</v>
      </c>
      <c r="AF58">
        <f t="shared" si="4"/>
        <v>0</v>
      </c>
      <c r="AG58">
        <f t="shared" si="5"/>
        <v>0</v>
      </c>
      <c r="AH58">
        <f t="shared" si="5"/>
        <v>0</v>
      </c>
      <c r="AI58">
        <f t="shared" si="5"/>
        <v>0</v>
      </c>
      <c r="AJ58">
        <f t="shared" si="5"/>
        <v>0</v>
      </c>
      <c r="AL58" s="11">
        <f t="shared" si="10"/>
        <v>0</v>
      </c>
      <c r="AM58" s="21" t="str">
        <f t="shared" si="6"/>
        <v/>
      </c>
      <c r="AN58" s="11">
        <f t="shared" si="7"/>
        <v>0</v>
      </c>
    </row>
    <row r="59" spans="2:40" hidden="1" x14ac:dyDescent="0.3">
      <c r="B59" s="3">
        <v>55</v>
      </c>
      <c r="C59" s="3"/>
      <c r="D59" s="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 t="str">
        <f t="shared" si="9"/>
        <v/>
      </c>
      <c r="U59" s="14" t="str">
        <f t="shared" si="1"/>
        <v/>
      </c>
      <c r="V59" s="25" t="str">
        <f t="shared" si="2"/>
        <v/>
      </c>
      <c r="W59" s="23" t="str">
        <f t="shared" si="8"/>
        <v/>
      </c>
      <c r="X59" s="26"/>
      <c r="AB59">
        <f>IF(F59=Options!$A$3,50,IF(F59=Options!$A$4,25,IF(F59=Options!$A$5,15,IF(F59=Options!$A$6,0,0))))</f>
        <v>0</v>
      </c>
      <c r="AC59">
        <f>IF(G59=Options!$B$3,0,IF(G59=Options!$B$4,5,IF(G59=Options!$B$5,10,IF(G59=Options!$B$6,20,IF(G59=Options!$B$7,20,0)))))</f>
        <v>0</v>
      </c>
      <c r="AD59">
        <f>IF(I59=Options!$D$7,2,IF(I59=Options!$D$8,4,IF(I59=Options!$D$9,6,IF(I59=Options!$D$10,8,IF(I59=Options!$D$11,10,IF(I59=Options!$D$12,12,IF(I59=Options!$D$13,14,0)))))))</f>
        <v>0</v>
      </c>
      <c r="AE59">
        <f>IF(J59=Options!$E$5,12,0)</f>
        <v>0</v>
      </c>
      <c r="AF59">
        <f t="shared" si="4"/>
        <v>0</v>
      </c>
      <c r="AG59">
        <f t="shared" si="5"/>
        <v>0</v>
      </c>
      <c r="AH59">
        <f t="shared" si="5"/>
        <v>0</v>
      </c>
      <c r="AI59">
        <f t="shared" si="5"/>
        <v>0</v>
      </c>
      <c r="AJ59">
        <f t="shared" si="5"/>
        <v>0</v>
      </c>
      <c r="AL59" s="11">
        <f t="shared" si="10"/>
        <v>0</v>
      </c>
      <c r="AM59" s="21" t="str">
        <f t="shared" si="6"/>
        <v/>
      </c>
      <c r="AN59" s="11">
        <f t="shared" si="7"/>
        <v>0</v>
      </c>
    </row>
    <row r="60" spans="2:40" hidden="1" x14ac:dyDescent="0.3">
      <c r="B60" s="3">
        <v>56</v>
      </c>
      <c r="C60" s="3"/>
      <c r="D60" s="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 t="str">
        <f t="shared" si="9"/>
        <v/>
      </c>
      <c r="U60" s="14" t="str">
        <f t="shared" si="1"/>
        <v/>
      </c>
      <c r="V60" s="25" t="str">
        <f t="shared" si="2"/>
        <v/>
      </c>
      <c r="W60" s="23" t="str">
        <f t="shared" si="8"/>
        <v/>
      </c>
      <c r="X60" s="26"/>
      <c r="AB60">
        <f>IF(F60=Options!$A$3,50,IF(F60=Options!$A$4,25,IF(F60=Options!$A$5,15,IF(F60=Options!$A$6,0,0))))</f>
        <v>0</v>
      </c>
      <c r="AC60">
        <f>IF(G60=Options!$B$3,0,IF(G60=Options!$B$4,5,IF(G60=Options!$B$5,10,IF(G60=Options!$B$6,20,IF(G60=Options!$B$7,20,0)))))</f>
        <v>0</v>
      </c>
      <c r="AD60">
        <f>IF(I60=Options!$D$7,2,IF(I60=Options!$D$8,4,IF(I60=Options!$D$9,6,IF(I60=Options!$D$10,8,IF(I60=Options!$D$11,10,IF(I60=Options!$D$12,12,IF(I60=Options!$D$13,14,0)))))))</f>
        <v>0</v>
      </c>
      <c r="AE60">
        <f>IF(J60=Options!$E$5,12,0)</f>
        <v>0</v>
      </c>
      <c r="AF60">
        <f t="shared" si="4"/>
        <v>0</v>
      </c>
      <c r="AG60">
        <f t="shared" si="5"/>
        <v>0</v>
      </c>
      <c r="AH60">
        <f t="shared" si="5"/>
        <v>0</v>
      </c>
      <c r="AI60">
        <f t="shared" si="5"/>
        <v>0</v>
      </c>
      <c r="AJ60">
        <f t="shared" si="5"/>
        <v>0</v>
      </c>
      <c r="AL60" s="11">
        <f t="shared" si="10"/>
        <v>0</v>
      </c>
      <c r="AM60" s="21" t="str">
        <f t="shared" si="6"/>
        <v/>
      </c>
      <c r="AN60" s="11">
        <f t="shared" si="7"/>
        <v>0</v>
      </c>
    </row>
    <row r="61" spans="2:40" ht="16.8" hidden="1" customHeight="1" x14ac:dyDescent="0.3">
      <c r="B61" s="3">
        <v>57</v>
      </c>
      <c r="C61" s="3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 t="str">
        <f t="shared" si="9"/>
        <v/>
      </c>
      <c r="U61" s="14" t="str">
        <f t="shared" si="1"/>
        <v/>
      </c>
      <c r="V61" s="25" t="str">
        <f t="shared" si="2"/>
        <v/>
      </c>
      <c r="W61" s="23" t="str">
        <f t="shared" si="8"/>
        <v/>
      </c>
      <c r="X61" s="26"/>
      <c r="AB61">
        <f>IF(F61=Options!$A$3,50,IF(F61=Options!$A$4,25,IF(F61=Options!$A$5,15,IF(F61=Options!$A$6,0,0))))</f>
        <v>0</v>
      </c>
      <c r="AC61">
        <f>IF(G61=Options!$B$3,0,IF(G61=Options!$B$4,5,IF(G61=Options!$B$5,10,IF(G61=Options!$B$6,20,IF(G61=Options!$B$7,20,0)))))</f>
        <v>0</v>
      </c>
      <c r="AD61">
        <f>IF(I61=Options!$D$7,2,IF(I61=Options!$D$8,4,IF(I61=Options!$D$9,6,IF(I61=Options!$D$10,8,IF(I61=Options!$D$11,10,IF(I61=Options!$D$12,12,IF(I61=Options!$D$13,14,0)))))))</f>
        <v>0</v>
      </c>
      <c r="AE61">
        <f>IF(J61=Options!$E$5,12,0)</f>
        <v>0</v>
      </c>
      <c r="AF61">
        <f t="shared" si="4"/>
        <v>0</v>
      </c>
      <c r="AG61">
        <f t="shared" si="5"/>
        <v>0</v>
      </c>
      <c r="AH61">
        <f t="shared" si="5"/>
        <v>0</v>
      </c>
      <c r="AI61">
        <f t="shared" si="5"/>
        <v>0</v>
      </c>
      <c r="AJ61">
        <f t="shared" si="5"/>
        <v>0</v>
      </c>
      <c r="AL61" s="11">
        <f t="shared" si="10"/>
        <v>0</v>
      </c>
      <c r="AM61" s="21" t="str">
        <f t="shared" si="6"/>
        <v/>
      </c>
      <c r="AN61" s="11">
        <f t="shared" si="7"/>
        <v>0</v>
      </c>
    </row>
    <row r="62" spans="2:40" ht="16.8" hidden="1" customHeight="1" x14ac:dyDescent="0.3">
      <c r="B62" s="3">
        <v>58</v>
      </c>
      <c r="C62" s="3"/>
      <c r="D62" s="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 t="str">
        <f t="shared" si="9"/>
        <v/>
      </c>
      <c r="U62" s="14" t="str">
        <f t="shared" si="1"/>
        <v/>
      </c>
      <c r="V62" s="25" t="str">
        <f t="shared" si="2"/>
        <v/>
      </c>
      <c r="W62" s="23" t="str">
        <f t="shared" si="8"/>
        <v/>
      </c>
      <c r="X62" s="26"/>
      <c r="AB62">
        <f>IF(F62=Options!$A$3,50,IF(F62=Options!$A$4,25,IF(F62=Options!$A$5,15,IF(F62=Options!$A$6,0,0))))</f>
        <v>0</v>
      </c>
      <c r="AC62">
        <f>IF(G62=Options!$B$3,0,IF(G62=Options!$B$4,5,IF(G62=Options!$B$5,10,IF(G62=Options!$B$6,20,IF(G62=Options!$B$7,20,0)))))</f>
        <v>0</v>
      </c>
      <c r="AD62">
        <f>IF(I62=Options!$D$7,2,IF(I62=Options!$D$8,4,IF(I62=Options!$D$9,6,IF(I62=Options!$D$10,8,IF(I62=Options!$D$11,10,IF(I62=Options!$D$12,12,IF(I62=Options!$D$13,14,0)))))))</f>
        <v>0</v>
      </c>
      <c r="AE62">
        <f>IF(J62=Options!$E$5,12,0)</f>
        <v>0</v>
      </c>
      <c r="AF62">
        <f t="shared" si="4"/>
        <v>0</v>
      </c>
      <c r="AG62">
        <f t="shared" si="5"/>
        <v>0</v>
      </c>
      <c r="AH62">
        <f t="shared" si="5"/>
        <v>0</v>
      </c>
      <c r="AI62">
        <f t="shared" si="5"/>
        <v>0</v>
      </c>
      <c r="AJ62">
        <f t="shared" si="5"/>
        <v>0</v>
      </c>
      <c r="AL62" s="11">
        <f t="shared" si="10"/>
        <v>0</v>
      </c>
      <c r="AM62" s="21" t="str">
        <f t="shared" si="6"/>
        <v/>
      </c>
      <c r="AN62" s="11">
        <f t="shared" si="7"/>
        <v>0</v>
      </c>
    </row>
    <row r="63" spans="2:40" ht="16.8" hidden="1" customHeight="1" x14ac:dyDescent="0.3">
      <c r="B63" s="3">
        <v>59</v>
      </c>
      <c r="C63" s="3"/>
      <c r="D63" s="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 t="str">
        <f t="shared" si="9"/>
        <v/>
      </c>
      <c r="U63" s="14" t="str">
        <f t="shared" si="1"/>
        <v/>
      </c>
      <c r="V63" s="25" t="str">
        <f t="shared" si="2"/>
        <v/>
      </c>
      <c r="W63" s="23" t="str">
        <f t="shared" si="8"/>
        <v/>
      </c>
      <c r="X63" s="26"/>
      <c r="AB63">
        <f>IF(F63=Options!$A$3,50,IF(F63=Options!$A$4,25,IF(F63=Options!$A$5,15,IF(F63=Options!$A$6,0,0))))</f>
        <v>0</v>
      </c>
      <c r="AC63">
        <f>IF(G63=Options!$B$3,0,IF(G63=Options!$B$4,5,IF(G63=Options!$B$5,10,IF(G63=Options!$B$6,20,IF(G63=Options!$B$7,20,0)))))</f>
        <v>0</v>
      </c>
      <c r="AD63">
        <f>IF(I63=Options!$D$7,2,IF(I63=Options!$D$8,4,IF(I63=Options!$D$9,6,IF(I63=Options!$D$10,8,IF(I63=Options!$D$11,10,IF(I63=Options!$D$12,12,IF(I63=Options!$D$13,14,0)))))))</f>
        <v>0</v>
      </c>
      <c r="AE63">
        <f>IF(J63=Options!$E$5,12,0)</f>
        <v>0</v>
      </c>
      <c r="AF63">
        <f t="shared" si="4"/>
        <v>0</v>
      </c>
      <c r="AG63">
        <f t="shared" si="5"/>
        <v>0</v>
      </c>
      <c r="AH63">
        <f t="shared" si="5"/>
        <v>0</v>
      </c>
      <c r="AI63">
        <f t="shared" si="5"/>
        <v>0</v>
      </c>
      <c r="AJ63">
        <f t="shared" si="5"/>
        <v>0</v>
      </c>
      <c r="AL63" s="11">
        <f t="shared" si="10"/>
        <v>0</v>
      </c>
      <c r="AM63" s="21" t="str">
        <f t="shared" si="6"/>
        <v/>
      </c>
      <c r="AN63" s="11">
        <f t="shared" si="7"/>
        <v>0</v>
      </c>
    </row>
    <row r="64" spans="2:40" ht="16.8" hidden="1" customHeight="1" x14ac:dyDescent="0.3">
      <c r="B64" s="3">
        <v>60</v>
      </c>
      <c r="C64" s="3"/>
      <c r="D64" s="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 t="str">
        <f t="shared" si="9"/>
        <v/>
      </c>
      <c r="U64" s="14" t="str">
        <f t="shared" si="1"/>
        <v/>
      </c>
      <c r="V64" s="25" t="str">
        <f t="shared" si="2"/>
        <v/>
      </c>
      <c r="W64" s="23" t="str">
        <f t="shared" si="8"/>
        <v/>
      </c>
      <c r="X64" s="26"/>
      <c r="AB64">
        <f>IF(F64=Options!$A$3,50,IF(F64=Options!$A$4,25,IF(F64=Options!$A$5,15,IF(F64=Options!$A$6,0,0))))</f>
        <v>0</v>
      </c>
      <c r="AC64">
        <f>IF(G64=Options!$B$3,0,IF(G64=Options!$B$4,5,IF(G64=Options!$B$5,10,IF(G64=Options!$B$6,20,IF(G64=Options!$B$7,20,0)))))</f>
        <v>0</v>
      </c>
      <c r="AD64">
        <f>IF(I64=Options!$D$7,2,IF(I64=Options!$D$8,4,IF(I64=Options!$D$9,6,IF(I64=Options!$D$10,8,IF(I64=Options!$D$11,10,IF(I64=Options!$D$12,12,IF(I64=Options!$D$13,14,0)))))))</f>
        <v>0</v>
      </c>
      <c r="AE64">
        <f>IF(J64=Options!$E$5,12,0)</f>
        <v>0</v>
      </c>
      <c r="AF64">
        <f t="shared" si="4"/>
        <v>0</v>
      </c>
      <c r="AG64">
        <f t="shared" si="5"/>
        <v>0</v>
      </c>
      <c r="AH64">
        <f t="shared" si="5"/>
        <v>0</v>
      </c>
      <c r="AI64">
        <f t="shared" si="5"/>
        <v>0</v>
      </c>
      <c r="AJ64">
        <f t="shared" si="5"/>
        <v>0</v>
      </c>
      <c r="AL64" s="11">
        <f t="shared" si="10"/>
        <v>0</v>
      </c>
      <c r="AM64" s="21" t="str">
        <f t="shared" si="6"/>
        <v/>
      </c>
      <c r="AN64" s="11">
        <f t="shared" si="7"/>
        <v>0</v>
      </c>
    </row>
    <row r="65" spans="2:40" ht="16.8" hidden="1" customHeight="1" x14ac:dyDescent="0.3">
      <c r="B65" s="3">
        <v>61</v>
      </c>
      <c r="C65" s="3"/>
      <c r="D65" s="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 t="str">
        <f t="shared" si="9"/>
        <v/>
      </c>
      <c r="U65" s="14" t="str">
        <f t="shared" si="1"/>
        <v/>
      </c>
      <c r="V65" s="25" t="str">
        <f t="shared" si="2"/>
        <v/>
      </c>
      <c r="W65" s="23" t="str">
        <f t="shared" si="8"/>
        <v/>
      </c>
      <c r="X65" s="26"/>
      <c r="AB65">
        <f>IF(F65=Options!$A$3,50,IF(F65=Options!$A$4,25,IF(F65=Options!$A$5,15,IF(F65=Options!$A$6,0,0))))</f>
        <v>0</v>
      </c>
      <c r="AC65">
        <f>IF(G65=Options!$B$3,0,IF(G65=Options!$B$4,5,IF(G65=Options!$B$5,10,IF(G65=Options!$B$6,20,IF(G65=Options!$B$7,20,0)))))</f>
        <v>0</v>
      </c>
      <c r="AD65">
        <f>IF(I65=Options!$D$7,2,IF(I65=Options!$D$8,4,IF(I65=Options!$D$9,6,IF(I65=Options!$D$10,8,IF(I65=Options!$D$11,10,IF(I65=Options!$D$12,12,IF(I65=Options!$D$13,14,0)))))))</f>
        <v>0</v>
      </c>
      <c r="AE65">
        <f>IF(J65=Options!$E$5,12,0)</f>
        <v>0</v>
      </c>
      <c r="AF65">
        <f t="shared" si="4"/>
        <v>0</v>
      </c>
      <c r="AG65">
        <f t="shared" si="5"/>
        <v>0</v>
      </c>
      <c r="AH65">
        <f t="shared" si="5"/>
        <v>0</v>
      </c>
      <c r="AI65">
        <f t="shared" si="5"/>
        <v>0</v>
      </c>
      <c r="AJ65">
        <f t="shared" si="5"/>
        <v>0</v>
      </c>
      <c r="AL65" s="11">
        <f t="shared" si="10"/>
        <v>0</v>
      </c>
      <c r="AM65" s="21" t="str">
        <f t="shared" si="6"/>
        <v/>
      </c>
      <c r="AN65" s="11">
        <f t="shared" si="7"/>
        <v>0</v>
      </c>
    </row>
    <row r="66" spans="2:40" ht="16.8" hidden="1" customHeight="1" x14ac:dyDescent="0.3">
      <c r="B66" s="3">
        <v>62</v>
      </c>
      <c r="C66" s="3"/>
      <c r="D66" s="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" t="str">
        <f t="shared" si="9"/>
        <v/>
      </c>
      <c r="U66" s="14" t="str">
        <f t="shared" si="1"/>
        <v/>
      </c>
      <c r="V66" s="25" t="str">
        <f t="shared" si="2"/>
        <v/>
      </c>
      <c r="W66" s="23" t="str">
        <f t="shared" si="8"/>
        <v/>
      </c>
      <c r="X66" s="26"/>
      <c r="AB66">
        <f>IF(F66=Options!$A$3,50,IF(F66=Options!$A$4,25,IF(F66=Options!$A$5,15,IF(F66=Options!$A$6,0,0))))</f>
        <v>0</v>
      </c>
      <c r="AC66">
        <f>IF(G66=Options!$B$3,0,IF(G66=Options!$B$4,5,IF(G66=Options!$B$5,10,IF(G66=Options!$B$6,20,IF(G66=Options!$B$7,20,0)))))</f>
        <v>0</v>
      </c>
      <c r="AD66">
        <f>IF(I66=Options!$D$7,2,IF(I66=Options!$D$8,4,IF(I66=Options!$D$9,6,IF(I66=Options!$D$10,8,IF(I66=Options!$D$11,10,IF(I66=Options!$D$12,12,IF(I66=Options!$D$13,14,0)))))))</f>
        <v>0</v>
      </c>
      <c r="AE66">
        <f>IF(J66=Options!$E$5,12,0)</f>
        <v>0</v>
      </c>
      <c r="AF66">
        <f t="shared" si="4"/>
        <v>0</v>
      </c>
      <c r="AG66">
        <f t="shared" si="5"/>
        <v>0</v>
      </c>
      <c r="AH66">
        <f t="shared" si="5"/>
        <v>0</v>
      </c>
      <c r="AI66">
        <f t="shared" si="5"/>
        <v>0</v>
      </c>
      <c r="AJ66">
        <f t="shared" si="5"/>
        <v>0</v>
      </c>
      <c r="AL66" s="11">
        <f t="shared" si="10"/>
        <v>0</v>
      </c>
      <c r="AM66" s="21" t="str">
        <f t="shared" si="6"/>
        <v/>
      </c>
      <c r="AN66" s="11">
        <f t="shared" si="7"/>
        <v>0</v>
      </c>
    </row>
    <row r="67" spans="2:40" ht="16.8" hidden="1" customHeight="1" x14ac:dyDescent="0.3">
      <c r="B67" s="3">
        <v>63</v>
      </c>
      <c r="C67" s="3"/>
      <c r="D67" s="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6" t="str">
        <f t="shared" si="9"/>
        <v/>
      </c>
      <c r="U67" s="14" t="str">
        <f t="shared" si="1"/>
        <v/>
      </c>
      <c r="V67" s="25" t="str">
        <f t="shared" si="2"/>
        <v/>
      </c>
      <c r="W67" s="23" t="str">
        <f t="shared" si="8"/>
        <v/>
      </c>
      <c r="X67" s="26"/>
      <c r="AB67">
        <f>IF(F67=Options!$A$3,50,IF(F67=Options!$A$4,25,IF(F67=Options!$A$5,15,IF(F67=Options!$A$6,0,0))))</f>
        <v>0</v>
      </c>
      <c r="AC67">
        <f>IF(G67=Options!$B$3,0,IF(G67=Options!$B$4,5,IF(G67=Options!$B$5,10,IF(G67=Options!$B$6,20,IF(G67=Options!$B$7,20,0)))))</f>
        <v>0</v>
      </c>
      <c r="AD67">
        <f>IF(I67=Options!$D$7,2,IF(I67=Options!$D$8,4,IF(I67=Options!$D$9,6,IF(I67=Options!$D$10,8,IF(I67=Options!$D$11,10,IF(I67=Options!$D$12,12,IF(I67=Options!$D$13,14,0)))))))</f>
        <v>0</v>
      </c>
      <c r="AE67">
        <f>IF(J67=Options!$E$5,12,0)</f>
        <v>0</v>
      </c>
      <c r="AF67">
        <f t="shared" si="4"/>
        <v>0</v>
      </c>
      <c r="AG67">
        <f t="shared" si="5"/>
        <v>0</v>
      </c>
      <c r="AH67">
        <f t="shared" si="5"/>
        <v>0</v>
      </c>
      <c r="AI67">
        <f t="shared" si="5"/>
        <v>0</v>
      </c>
      <c r="AJ67">
        <f t="shared" si="5"/>
        <v>0</v>
      </c>
      <c r="AL67" s="11">
        <f t="shared" si="10"/>
        <v>0</v>
      </c>
      <c r="AM67" s="21" t="str">
        <f t="shared" si="6"/>
        <v/>
      </c>
      <c r="AN67" s="11">
        <f t="shared" si="7"/>
        <v>0</v>
      </c>
    </row>
    <row r="68" spans="2:40" ht="16.8" hidden="1" customHeight="1" x14ac:dyDescent="0.3">
      <c r="B68" s="3">
        <v>64</v>
      </c>
      <c r="C68" s="3"/>
      <c r="D68" s="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6" t="str">
        <f t="shared" si="9"/>
        <v/>
      </c>
      <c r="U68" s="14" t="str">
        <f t="shared" si="1"/>
        <v/>
      </c>
      <c r="V68" s="25" t="str">
        <f t="shared" si="2"/>
        <v/>
      </c>
      <c r="W68" s="23" t="str">
        <f t="shared" si="8"/>
        <v/>
      </c>
      <c r="X68" s="26"/>
      <c r="AB68">
        <f>IF(F68=Options!$A$3,50,IF(F68=Options!$A$4,25,IF(F68=Options!$A$5,15,IF(F68=Options!$A$6,0,0))))</f>
        <v>0</v>
      </c>
      <c r="AC68">
        <f>IF(G68=Options!$B$3,0,IF(G68=Options!$B$4,5,IF(G68=Options!$B$5,10,IF(G68=Options!$B$6,20,IF(G68=Options!$B$7,20,0)))))</f>
        <v>0</v>
      </c>
      <c r="AD68">
        <f>IF(I68=Options!$D$7,2,IF(I68=Options!$D$8,4,IF(I68=Options!$D$9,6,IF(I68=Options!$D$10,8,IF(I68=Options!$D$11,10,IF(I68=Options!$D$12,12,IF(I68=Options!$D$13,14,0)))))))</f>
        <v>0</v>
      </c>
      <c r="AE68">
        <f>IF(J68=Options!$E$5,12,0)</f>
        <v>0</v>
      </c>
      <c r="AF68">
        <f t="shared" si="4"/>
        <v>0</v>
      </c>
      <c r="AG68">
        <f t="shared" si="5"/>
        <v>0</v>
      </c>
      <c r="AH68">
        <f t="shared" si="5"/>
        <v>0</v>
      </c>
      <c r="AI68">
        <f t="shared" si="5"/>
        <v>0</v>
      </c>
      <c r="AJ68">
        <f t="shared" si="5"/>
        <v>0</v>
      </c>
      <c r="AL68" s="11">
        <f t="shared" si="10"/>
        <v>0</v>
      </c>
      <c r="AM68" s="21" t="str">
        <f t="shared" si="6"/>
        <v/>
      </c>
      <c r="AN68" s="11">
        <f t="shared" si="7"/>
        <v>0</v>
      </c>
    </row>
    <row r="69" spans="2:40" ht="16.8" hidden="1" customHeight="1" x14ac:dyDescent="0.3">
      <c r="B69" s="3">
        <v>65</v>
      </c>
      <c r="C69" s="3"/>
      <c r="D69" s="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6" t="str">
        <f t="shared" si="9"/>
        <v/>
      </c>
      <c r="U69" s="14" t="str">
        <f t="shared" si="1"/>
        <v/>
      </c>
      <c r="V69" s="25" t="str">
        <f t="shared" si="2"/>
        <v/>
      </c>
      <c r="W69" s="23" t="str">
        <f t="shared" si="8"/>
        <v/>
      </c>
      <c r="X69" s="26"/>
      <c r="AB69">
        <f>IF(F69=Options!$A$3,50,IF(F69=Options!$A$4,25,IF(F69=Options!$A$5,15,IF(F69=Options!$A$6,0,0))))</f>
        <v>0</v>
      </c>
      <c r="AC69">
        <f>IF(G69=Options!$B$3,0,IF(G69=Options!$B$4,5,IF(G69=Options!$B$5,10,IF(G69=Options!$B$6,20,IF(G69=Options!$B$7,20,0)))))</f>
        <v>0</v>
      </c>
      <c r="AD69">
        <f>IF(I69=Options!$D$7,2,IF(I69=Options!$D$8,4,IF(I69=Options!$D$9,6,IF(I69=Options!$D$10,8,IF(I69=Options!$D$11,10,IF(I69=Options!$D$12,12,IF(I69=Options!$D$13,14,0)))))))</f>
        <v>0</v>
      </c>
      <c r="AE69">
        <f>IF(J69=Options!$E$5,12,0)</f>
        <v>0</v>
      </c>
      <c r="AF69">
        <f t="shared" si="4"/>
        <v>0</v>
      </c>
      <c r="AG69">
        <f t="shared" si="5"/>
        <v>0</v>
      </c>
      <c r="AH69">
        <f t="shared" si="5"/>
        <v>0</v>
      </c>
      <c r="AI69">
        <f t="shared" si="5"/>
        <v>0</v>
      </c>
      <c r="AJ69">
        <f t="shared" ref="AJ69:AJ79" si="11">IF(ISTEXT(S69),5,0)</f>
        <v>0</v>
      </c>
      <c r="AL69" s="11">
        <f t="shared" si="10"/>
        <v>0</v>
      </c>
      <c r="AM69" s="21" t="str">
        <f t="shared" si="6"/>
        <v/>
      </c>
      <c r="AN69" s="11">
        <f t="shared" si="7"/>
        <v>0</v>
      </c>
    </row>
    <row r="70" spans="2:40" ht="16.8" hidden="1" customHeight="1" x14ac:dyDescent="0.3">
      <c r="B70" s="3">
        <v>66</v>
      </c>
      <c r="C70" s="3"/>
      <c r="D70" s="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6" t="str">
        <f t="shared" si="9"/>
        <v/>
      </c>
      <c r="U70" s="14" t="str">
        <f t="shared" ref="U70:U79" si="12">IF(F70="","",SUM(AB70:AJ70))</f>
        <v/>
      </c>
      <c r="V70" s="25" t="str">
        <f t="shared" ref="V70:V79" si="13">IF(T70="","",T70+U70)</f>
        <v/>
      </c>
      <c r="W70" s="23" t="str">
        <f t="shared" si="8"/>
        <v/>
      </c>
      <c r="X70" s="26"/>
      <c r="AB70">
        <f>IF(F70=Options!$A$3,50,IF(F70=Options!$A$4,25,IF(F70=Options!$A$5,15,IF(F70=Options!$A$6,0,0))))</f>
        <v>0</v>
      </c>
      <c r="AC70">
        <f>IF(G70=Options!$B$3,0,IF(G70=Options!$B$4,5,IF(G70=Options!$B$5,10,IF(G70=Options!$B$6,20,IF(G70=Options!$B$7,20,0)))))</f>
        <v>0</v>
      </c>
      <c r="AD70">
        <f>IF(I70=Options!$D$7,2,IF(I70=Options!$D$8,4,IF(I70=Options!$D$9,6,IF(I70=Options!$D$10,8,IF(I70=Options!$D$11,10,IF(I70=Options!$D$12,12,IF(I70=Options!$D$13,14,0)))))))</f>
        <v>0</v>
      </c>
      <c r="AE70">
        <f>IF(J70=Options!$E$5,12,0)</f>
        <v>0</v>
      </c>
      <c r="AF70">
        <f t="shared" ref="AF70:AF79" si="14">IF(ISTEXT(L70),10,0)</f>
        <v>0</v>
      </c>
      <c r="AG70">
        <f t="shared" ref="AG70:AI79" si="15">IF(ISTEXT(P70),5,0)</f>
        <v>0</v>
      </c>
      <c r="AH70">
        <f t="shared" si="15"/>
        <v>0</v>
      </c>
      <c r="AI70">
        <f t="shared" si="15"/>
        <v>0</v>
      </c>
      <c r="AJ70">
        <f t="shared" si="11"/>
        <v>0</v>
      </c>
      <c r="AL70" s="11">
        <f t="shared" ref="AL70:AL79" si="16">IFERROR(IF($Z$5&gt;4,AC70*-1,0),"")</f>
        <v>0</v>
      </c>
      <c r="AM70" s="21" t="str">
        <f t="shared" ref="AM70:AM79" si="17">IFERROR(U70-AC70,"")</f>
        <v/>
      </c>
      <c r="AN70" s="11">
        <f t="shared" ref="AN70:AN79" si="18">IFERROR(IF(AND($Z$5&gt;=4,$Z$5&lt;10),AM70*0.3,IF(AND($Z$5&gt;=10,$Z$5&lt;20),AM70*0.35,IF(Z70&gt;=20,AM70*0.4,0))),"")</f>
        <v>0</v>
      </c>
    </row>
    <row r="71" spans="2:40" ht="16.8" hidden="1" customHeight="1" x14ac:dyDescent="0.3">
      <c r="B71" s="3">
        <v>67</v>
      </c>
      <c r="C71" s="3"/>
      <c r="D71" s="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6" t="str">
        <f t="shared" si="9"/>
        <v/>
      </c>
      <c r="U71" s="14" t="str">
        <f t="shared" si="12"/>
        <v/>
      </c>
      <c r="V71" s="25" t="str">
        <f t="shared" si="13"/>
        <v/>
      </c>
      <c r="W71" s="23" t="str">
        <f t="shared" ref="W71:W79" si="19">IF(T71="","",AL71-AN71)</f>
        <v/>
      </c>
      <c r="X71" s="26"/>
      <c r="AB71">
        <f>IF(F71=Options!$A$3,50,IF(F71=Options!$A$4,25,IF(F71=Options!$A$5,15,IF(F71=Options!$A$6,0,0))))</f>
        <v>0</v>
      </c>
      <c r="AC71">
        <f>IF(G71=Options!$B$3,0,IF(G71=Options!$B$4,5,IF(G71=Options!$B$5,10,IF(G71=Options!$B$6,20,IF(G71=Options!$B$7,20,0)))))</f>
        <v>0</v>
      </c>
      <c r="AD71">
        <f>IF(I71=Options!$D$7,2,IF(I71=Options!$D$8,4,IF(I71=Options!$D$9,6,IF(I71=Options!$D$10,8,IF(I71=Options!$D$11,10,IF(I71=Options!$D$12,12,IF(I71=Options!$D$13,14,0)))))))</f>
        <v>0</v>
      </c>
      <c r="AE71">
        <f>IF(J71=Options!$E$5,12,0)</f>
        <v>0</v>
      </c>
      <c r="AF71">
        <f t="shared" si="14"/>
        <v>0</v>
      </c>
      <c r="AG71">
        <f t="shared" si="15"/>
        <v>0</v>
      </c>
      <c r="AH71">
        <f t="shared" si="15"/>
        <v>0</v>
      </c>
      <c r="AI71">
        <f t="shared" si="15"/>
        <v>0</v>
      </c>
      <c r="AJ71">
        <f t="shared" si="11"/>
        <v>0</v>
      </c>
      <c r="AL71" s="11">
        <f t="shared" si="16"/>
        <v>0</v>
      </c>
      <c r="AM71" s="21" t="str">
        <f t="shared" si="17"/>
        <v/>
      </c>
      <c r="AN71" s="11">
        <f t="shared" si="18"/>
        <v>0</v>
      </c>
    </row>
    <row r="72" spans="2:40" ht="16.8" hidden="1" customHeight="1" x14ac:dyDescent="0.3">
      <c r="B72" s="3">
        <v>68</v>
      </c>
      <c r="C72" s="3"/>
      <c r="D72" s="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6" t="str">
        <f t="shared" ref="T72:T79" si="20">IF(F72="","",IF($Z$5&lt;9,49.95,IF(AND($Z$5&gt;=10,$Z$5&lt;20),45.95,IF(AND($Z$5&gt;=20,$Z$5&lt;50),40.95,IF($Z$5&gt;=50,35.95,49.95)))))</f>
        <v/>
      </c>
      <c r="U72" s="14" t="str">
        <f t="shared" si="12"/>
        <v/>
      </c>
      <c r="V72" s="25" t="str">
        <f t="shared" si="13"/>
        <v/>
      </c>
      <c r="W72" s="23" t="str">
        <f t="shared" si="19"/>
        <v/>
      </c>
      <c r="X72" s="26"/>
      <c r="AB72">
        <f>IF(F72=Options!$A$3,50,IF(F72=Options!$A$4,25,IF(F72=Options!$A$5,15,IF(F72=Options!$A$6,0,0))))</f>
        <v>0</v>
      </c>
      <c r="AC72">
        <f>IF(G72=Options!$B$3,0,IF(G72=Options!$B$4,5,IF(G72=Options!$B$5,10,IF(G72=Options!$B$6,20,IF(G72=Options!$B$7,20,0)))))</f>
        <v>0</v>
      </c>
      <c r="AD72">
        <f>IF(I72=Options!$D$7,2,IF(I72=Options!$D$8,4,IF(I72=Options!$D$9,6,IF(I72=Options!$D$10,8,IF(I72=Options!$D$11,10,IF(I72=Options!$D$12,12,IF(I72=Options!$D$13,14,0)))))))</f>
        <v>0</v>
      </c>
      <c r="AE72">
        <f>IF(J72=Options!$E$5,12,0)</f>
        <v>0</v>
      </c>
      <c r="AF72">
        <f t="shared" si="14"/>
        <v>0</v>
      </c>
      <c r="AG72">
        <f t="shared" si="15"/>
        <v>0</v>
      </c>
      <c r="AH72">
        <f t="shared" si="15"/>
        <v>0</v>
      </c>
      <c r="AI72">
        <f t="shared" si="15"/>
        <v>0</v>
      </c>
      <c r="AJ72">
        <f t="shared" si="11"/>
        <v>0</v>
      </c>
      <c r="AL72" s="11">
        <f t="shared" si="16"/>
        <v>0</v>
      </c>
      <c r="AM72" s="21" t="str">
        <f t="shared" si="17"/>
        <v/>
      </c>
      <c r="AN72" s="11">
        <f t="shared" si="18"/>
        <v>0</v>
      </c>
    </row>
    <row r="73" spans="2:40" ht="16.8" hidden="1" customHeight="1" x14ac:dyDescent="0.3">
      <c r="B73" s="3">
        <v>69</v>
      </c>
      <c r="C73" s="3"/>
      <c r="D73" s="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6" t="str">
        <f t="shared" si="20"/>
        <v/>
      </c>
      <c r="U73" s="14" t="str">
        <f t="shared" si="12"/>
        <v/>
      </c>
      <c r="V73" s="25" t="str">
        <f t="shared" si="13"/>
        <v/>
      </c>
      <c r="W73" s="23" t="str">
        <f t="shared" si="19"/>
        <v/>
      </c>
      <c r="X73" s="26"/>
      <c r="AB73">
        <f>IF(F73=Options!$A$3,50,IF(F73=Options!$A$4,25,IF(F73=Options!$A$5,15,IF(F73=Options!$A$6,0,0))))</f>
        <v>0</v>
      </c>
      <c r="AC73">
        <f>IF(G73=Options!$B$3,0,IF(G73=Options!$B$4,5,IF(G73=Options!$B$5,10,IF(G73=Options!$B$6,20,IF(G73=Options!$B$7,20,0)))))</f>
        <v>0</v>
      </c>
      <c r="AD73">
        <f>IF(I73=Options!$D$7,2,IF(I73=Options!$D$8,4,IF(I73=Options!$D$9,6,IF(I73=Options!$D$10,8,IF(I73=Options!$D$11,10,IF(I73=Options!$D$12,12,IF(I73=Options!$D$13,14,0)))))))</f>
        <v>0</v>
      </c>
      <c r="AE73">
        <f>IF(J73=Options!$E$5,12,0)</f>
        <v>0</v>
      </c>
      <c r="AF73">
        <f t="shared" si="14"/>
        <v>0</v>
      </c>
      <c r="AG73">
        <f t="shared" si="15"/>
        <v>0</v>
      </c>
      <c r="AH73">
        <f t="shared" si="15"/>
        <v>0</v>
      </c>
      <c r="AI73">
        <f t="shared" si="15"/>
        <v>0</v>
      </c>
      <c r="AJ73">
        <f t="shared" si="11"/>
        <v>0</v>
      </c>
      <c r="AL73" s="11">
        <f t="shared" si="16"/>
        <v>0</v>
      </c>
      <c r="AM73" s="21" t="str">
        <f t="shared" si="17"/>
        <v/>
      </c>
      <c r="AN73" s="11">
        <f t="shared" si="18"/>
        <v>0</v>
      </c>
    </row>
    <row r="74" spans="2:40" ht="16.8" hidden="1" customHeight="1" x14ac:dyDescent="0.3">
      <c r="B74" s="3">
        <v>70</v>
      </c>
      <c r="C74" s="3"/>
      <c r="D74" s="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6" t="str">
        <f t="shared" si="20"/>
        <v/>
      </c>
      <c r="U74" s="14" t="str">
        <f t="shared" si="12"/>
        <v/>
      </c>
      <c r="V74" s="25" t="str">
        <f t="shared" si="13"/>
        <v/>
      </c>
      <c r="W74" s="23" t="str">
        <f t="shared" si="19"/>
        <v/>
      </c>
      <c r="X74" s="26"/>
      <c r="AB74">
        <f>IF(F74=Options!$A$3,50,IF(F74=Options!$A$4,25,IF(F74=Options!$A$5,15,IF(F74=Options!$A$6,0,0))))</f>
        <v>0</v>
      </c>
      <c r="AC74">
        <f>IF(G74=Options!$B$3,0,IF(G74=Options!$B$4,5,IF(G74=Options!$B$5,10,IF(G74=Options!$B$6,20,IF(G74=Options!$B$7,20,0)))))</f>
        <v>0</v>
      </c>
      <c r="AD74">
        <f>IF(I74=Options!$D$7,2,IF(I74=Options!$D$8,4,IF(I74=Options!$D$9,6,IF(I74=Options!$D$10,8,IF(I74=Options!$D$11,10,IF(I74=Options!$D$12,12,IF(I74=Options!$D$13,14,0)))))))</f>
        <v>0</v>
      </c>
      <c r="AE74">
        <f>IF(J74=Options!$E$5,12,0)</f>
        <v>0</v>
      </c>
      <c r="AF74">
        <f t="shared" si="14"/>
        <v>0</v>
      </c>
      <c r="AG74">
        <f t="shared" si="15"/>
        <v>0</v>
      </c>
      <c r="AH74">
        <f t="shared" si="15"/>
        <v>0</v>
      </c>
      <c r="AI74">
        <f t="shared" si="15"/>
        <v>0</v>
      </c>
      <c r="AJ74">
        <f t="shared" si="11"/>
        <v>0</v>
      </c>
      <c r="AL74" s="11">
        <f t="shared" si="16"/>
        <v>0</v>
      </c>
      <c r="AM74" s="21" t="str">
        <f t="shared" si="17"/>
        <v/>
      </c>
      <c r="AN74" s="11">
        <f t="shared" si="18"/>
        <v>0</v>
      </c>
    </row>
    <row r="75" spans="2:40" ht="16.8" hidden="1" customHeight="1" x14ac:dyDescent="0.3">
      <c r="B75" s="3">
        <v>71</v>
      </c>
      <c r="C75" s="3"/>
      <c r="D75" s="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6" t="str">
        <f t="shared" si="20"/>
        <v/>
      </c>
      <c r="U75" s="14" t="str">
        <f t="shared" si="12"/>
        <v/>
      </c>
      <c r="V75" s="25" t="str">
        <f t="shared" si="13"/>
        <v/>
      </c>
      <c r="W75" s="23" t="str">
        <f t="shared" si="19"/>
        <v/>
      </c>
      <c r="X75" s="26"/>
      <c r="AB75">
        <f>IF(F75=Options!$A$3,50,IF(F75=Options!$A$4,25,IF(F75=Options!$A$5,15,IF(F75=Options!$A$6,0,0))))</f>
        <v>0</v>
      </c>
      <c r="AC75">
        <f>IF(G75=Options!$B$3,0,IF(G75=Options!$B$4,5,IF(G75=Options!$B$5,10,IF(G75=Options!$B$6,20,IF(G75=Options!$B$7,20,0)))))</f>
        <v>0</v>
      </c>
      <c r="AD75">
        <f>IF(I75=Options!$D$7,2,IF(I75=Options!$D$8,4,IF(I75=Options!$D$9,6,IF(I75=Options!$D$10,8,IF(I75=Options!$D$11,10,IF(I75=Options!$D$12,12,IF(I75=Options!$D$13,14,0)))))))</f>
        <v>0</v>
      </c>
      <c r="AE75">
        <f>IF(J75=Options!$E$5,12,0)</f>
        <v>0</v>
      </c>
      <c r="AF75">
        <f t="shared" si="14"/>
        <v>0</v>
      </c>
      <c r="AG75">
        <f t="shared" si="15"/>
        <v>0</v>
      </c>
      <c r="AH75">
        <f t="shared" si="15"/>
        <v>0</v>
      </c>
      <c r="AI75">
        <f t="shared" si="15"/>
        <v>0</v>
      </c>
      <c r="AJ75">
        <f t="shared" si="11"/>
        <v>0</v>
      </c>
      <c r="AL75" s="11">
        <f t="shared" si="16"/>
        <v>0</v>
      </c>
      <c r="AM75" s="21" t="str">
        <f t="shared" si="17"/>
        <v/>
      </c>
      <c r="AN75" s="11">
        <f t="shared" si="18"/>
        <v>0</v>
      </c>
    </row>
    <row r="76" spans="2:40" ht="16.8" hidden="1" customHeight="1" x14ac:dyDescent="0.3">
      <c r="B76" s="3">
        <v>72</v>
      </c>
      <c r="C76" s="3"/>
      <c r="D76" s="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6" t="str">
        <f t="shared" si="20"/>
        <v/>
      </c>
      <c r="U76" s="14" t="str">
        <f t="shared" si="12"/>
        <v/>
      </c>
      <c r="V76" s="25" t="str">
        <f t="shared" si="13"/>
        <v/>
      </c>
      <c r="W76" s="23" t="str">
        <f t="shared" si="19"/>
        <v/>
      </c>
      <c r="X76" s="26"/>
      <c r="AB76">
        <f>IF(F76=Options!$A$3,50,IF(F76=Options!$A$4,25,IF(F76=Options!$A$5,15,IF(F76=Options!$A$6,0,0))))</f>
        <v>0</v>
      </c>
      <c r="AC76">
        <f>IF(G76=Options!$B$3,0,IF(G76=Options!$B$4,5,IF(G76=Options!$B$5,10,IF(G76=Options!$B$6,20,IF(G76=Options!$B$7,20,0)))))</f>
        <v>0</v>
      </c>
      <c r="AD76">
        <f>IF(I76=Options!$D$7,2,IF(I76=Options!$D$8,4,IF(I76=Options!$D$9,6,IF(I76=Options!$D$10,8,IF(I76=Options!$D$11,10,IF(I76=Options!$D$12,12,IF(I76=Options!$D$13,14,0)))))))</f>
        <v>0</v>
      </c>
      <c r="AE76">
        <f>IF(J76=Options!$E$5,12,0)</f>
        <v>0</v>
      </c>
      <c r="AF76">
        <f t="shared" si="14"/>
        <v>0</v>
      </c>
      <c r="AG76">
        <f t="shared" si="15"/>
        <v>0</v>
      </c>
      <c r="AH76">
        <f t="shared" si="15"/>
        <v>0</v>
      </c>
      <c r="AI76">
        <f t="shared" si="15"/>
        <v>0</v>
      </c>
      <c r="AJ76">
        <f t="shared" si="11"/>
        <v>0</v>
      </c>
      <c r="AL76" s="11">
        <f t="shared" si="16"/>
        <v>0</v>
      </c>
      <c r="AM76" s="21" t="str">
        <f t="shared" si="17"/>
        <v/>
      </c>
      <c r="AN76" s="11">
        <f t="shared" si="18"/>
        <v>0</v>
      </c>
    </row>
    <row r="77" spans="2:40" ht="16.8" hidden="1" customHeight="1" x14ac:dyDescent="0.3">
      <c r="B77" s="3">
        <v>73</v>
      </c>
      <c r="C77" s="3"/>
      <c r="D77" s="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6" t="str">
        <f t="shared" si="20"/>
        <v/>
      </c>
      <c r="U77" s="14" t="str">
        <f t="shared" si="12"/>
        <v/>
      </c>
      <c r="V77" s="25" t="str">
        <f t="shared" si="13"/>
        <v/>
      </c>
      <c r="W77" s="23" t="str">
        <f t="shared" si="19"/>
        <v/>
      </c>
      <c r="X77" s="26"/>
      <c r="AB77">
        <f>IF(F77=Options!$A$3,50,IF(F77=Options!$A$4,25,IF(F77=Options!$A$5,15,IF(F77=Options!$A$6,0,0))))</f>
        <v>0</v>
      </c>
      <c r="AC77">
        <f>IF(G77=Options!$B$3,0,IF(G77=Options!$B$4,5,IF(G77=Options!$B$5,10,IF(G77=Options!$B$6,20,IF(G77=Options!$B$7,20,0)))))</f>
        <v>0</v>
      </c>
      <c r="AD77">
        <f>IF(I77=Options!$D$7,2,IF(I77=Options!$D$8,4,IF(I77=Options!$D$9,6,IF(I77=Options!$D$10,8,IF(I77=Options!$D$11,10,IF(I77=Options!$D$12,12,IF(I77=Options!$D$13,14,0)))))))</f>
        <v>0</v>
      </c>
      <c r="AE77">
        <f>IF(J77=Options!$E$5,12,0)</f>
        <v>0</v>
      </c>
      <c r="AF77">
        <f t="shared" si="14"/>
        <v>0</v>
      </c>
      <c r="AG77">
        <f t="shared" si="15"/>
        <v>0</v>
      </c>
      <c r="AH77">
        <f t="shared" si="15"/>
        <v>0</v>
      </c>
      <c r="AI77">
        <f t="shared" si="15"/>
        <v>0</v>
      </c>
      <c r="AJ77">
        <f t="shared" si="11"/>
        <v>0</v>
      </c>
      <c r="AL77" s="11">
        <f t="shared" si="16"/>
        <v>0</v>
      </c>
      <c r="AM77" s="21" t="str">
        <f t="shared" si="17"/>
        <v/>
      </c>
      <c r="AN77" s="11">
        <f t="shared" si="18"/>
        <v>0</v>
      </c>
    </row>
    <row r="78" spans="2:40" ht="16.8" hidden="1" customHeight="1" x14ac:dyDescent="0.3">
      <c r="B78" s="3">
        <v>74</v>
      </c>
      <c r="C78" s="3"/>
      <c r="D78" s="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6" t="str">
        <f t="shared" si="20"/>
        <v/>
      </c>
      <c r="U78" s="14" t="str">
        <f t="shared" si="12"/>
        <v/>
      </c>
      <c r="V78" s="25" t="str">
        <f t="shared" si="13"/>
        <v/>
      </c>
      <c r="W78" s="23" t="str">
        <f t="shared" si="19"/>
        <v/>
      </c>
      <c r="X78" s="26"/>
      <c r="AB78">
        <f>IF(F78=Options!$A$3,50,IF(F78=Options!$A$4,25,IF(F78=Options!$A$5,15,IF(F78=Options!$A$6,0,0))))</f>
        <v>0</v>
      </c>
      <c r="AC78">
        <f>IF(G78=Options!$B$3,0,IF(G78=Options!$B$4,5,IF(G78=Options!$B$5,10,IF(G78=Options!$B$6,20,IF(G78=Options!$B$7,20,0)))))</f>
        <v>0</v>
      </c>
      <c r="AD78">
        <f>IF(I78=Options!$D$7,2,IF(I78=Options!$D$8,4,IF(I78=Options!$D$9,6,IF(I78=Options!$D$10,8,IF(I78=Options!$D$11,10,IF(I78=Options!$D$12,12,IF(I78=Options!$D$13,14,0)))))))</f>
        <v>0</v>
      </c>
      <c r="AE78">
        <f>IF(J78=Options!$E$5,12,0)</f>
        <v>0</v>
      </c>
      <c r="AF78">
        <f t="shared" si="14"/>
        <v>0</v>
      </c>
      <c r="AG78">
        <f t="shared" si="15"/>
        <v>0</v>
      </c>
      <c r="AH78">
        <f t="shared" si="15"/>
        <v>0</v>
      </c>
      <c r="AI78">
        <f t="shared" si="15"/>
        <v>0</v>
      </c>
      <c r="AJ78">
        <f t="shared" si="11"/>
        <v>0</v>
      </c>
      <c r="AL78" s="11">
        <f t="shared" si="16"/>
        <v>0</v>
      </c>
      <c r="AM78" s="21" t="str">
        <f t="shared" si="17"/>
        <v/>
      </c>
      <c r="AN78" s="11">
        <f t="shared" si="18"/>
        <v>0</v>
      </c>
    </row>
    <row r="79" spans="2:40" ht="16.8" hidden="1" customHeight="1" thickBot="1" x14ac:dyDescent="0.35">
      <c r="B79" s="10">
        <v>75</v>
      </c>
      <c r="C79" s="10"/>
      <c r="D79" s="1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9"/>
      <c r="Q79" s="39"/>
      <c r="R79" s="39"/>
      <c r="S79" s="39"/>
      <c r="T79" s="6" t="str">
        <f t="shared" si="20"/>
        <v/>
      </c>
      <c r="U79" s="15" t="str">
        <f t="shared" si="12"/>
        <v/>
      </c>
      <c r="V79" s="27" t="str">
        <f t="shared" si="13"/>
        <v/>
      </c>
      <c r="W79" s="23" t="str">
        <f t="shared" si="19"/>
        <v/>
      </c>
      <c r="X79" s="28"/>
      <c r="AB79">
        <f>IF(F79=Options!$A$3,50,IF(F79=Options!$A$4,25,IF(F79=Options!$A$5,15,IF(F79=Options!$A$6,0,0))))</f>
        <v>0</v>
      </c>
      <c r="AC79">
        <f>IF(G79=Options!$B$3,0,IF(G79=Options!$B$4,5,IF(G79=Options!$B$5,10,IF(G79=Options!$B$6,20,IF(G79=Options!$B$7,20,0)))))</f>
        <v>0</v>
      </c>
      <c r="AD79">
        <f>IF(I79=Options!$D$7,2,IF(I79=Options!$D$8,4,IF(I79=Options!$D$9,6,IF(I79=Options!$D$10,8,IF(I79=Options!$D$11,10,IF(I79=Options!$D$12,12,IF(I79=Options!$D$13,14,0)))))))</f>
        <v>0</v>
      </c>
      <c r="AE79">
        <f>IF(J79=Options!$E$5,12,0)</f>
        <v>0</v>
      </c>
      <c r="AF79">
        <f t="shared" si="14"/>
        <v>0</v>
      </c>
      <c r="AG79">
        <f t="shared" si="15"/>
        <v>0</v>
      </c>
      <c r="AH79">
        <f t="shared" si="15"/>
        <v>0</v>
      </c>
      <c r="AI79">
        <f t="shared" si="15"/>
        <v>0</v>
      </c>
      <c r="AJ79">
        <f t="shared" si="11"/>
        <v>0</v>
      </c>
      <c r="AL79" s="11">
        <f t="shared" si="16"/>
        <v>0</v>
      </c>
      <c r="AM79" s="21" t="str">
        <f t="shared" si="17"/>
        <v/>
      </c>
      <c r="AN79" s="11">
        <f t="shared" si="18"/>
        <v>0</v>
      </c>
    </row>
    <row r="80" spans="2:40" ht="30" customHeight="1" thickBot="1" x14ac:dyDescent="0.35">
      <c r="P80" s="40" t="s">
        <v>107</v>
      </c>
      <c r="Q80" s="41"/>
      <c r="R80" s="41"/>
      <c r="S80" s="42"/>
      <c r="T80" s="19"/>
      <c r="U80" s="20"/>
      <c r="V80" s="43" t="s">
        <v>98</v>
      </c>
      <c r="W80" s="44"/>
      <c r="X80" s="29">
        <f>SUM(X5:X79)</f>
        <v>0</v>
      </c>
    </row>
    <row r="82" spans="37:41" hidden="1" x14ac:dyDescent="0.3"/>
    <row r="83" spans="37:41" hidden="1" x14ac:dyDescent="0.3"/>
    <row r="84" spans="37:41" hidden="1" x14ac:dyDescent="0.3"/>
    <row r="85" spans="37:41" s="7" customFormat="1" hidden="1" x14ac:dyDescent="0.3">
      <c r="AK85" s="11"/>
      <c r="AL85" s="11"/>
      <c r="AM85" s="11"/>
      <c r="AN85" s="11"/>
      <c r="AO85" s="11"/>
    </row>
    <row r="86" spans="37:41" s="7" customFormat="1" x14ac:dyDescent="0.3">
      <c r="AK86" s="11"/>
      <c r="AL86" s="11"/>
      <c r="AM86" s="11"/>
      <c r="AN86" s="11"/>
      <c r="AO86" s="11"/>
    </row>
    <row r="87" spans="37:41" s="7" customFormat="1" x14ac:dyDescent="0.3">
      <c r="AK87" s="11"/>
      <c r="AL87" s="11"/>
      <c r="AM87" s="11"/>
      <c r="AN87" s="11"/>
      <c r="AO87" s="11"/>
    </row>
    <row r="88" spans="37:41" s="7" customFormat="1" x14ac:dyDescent="0.3">
      <c r="AK88" s="11"/>
      <c r="AL88" s="11"/>
      <c r="AM88" s="11"/>
      <c r="AN88" s="11"/>
      <c r="AO88" s="11"/>
    </row>
    <row r="89" spans="37:41" s="7" customFormat="1" x14ac:dyDescent="0.3">
      <c r="AK89" s="11"/>
      <c r="AL89" s="11"/>
      <c r="AM89" s="11"/>
      <c r="AN89" s="11"/>
      <c r="AO89" s="11"/>
    </row>
    <row r="90" spans="37:41" s="7" customFormat="1" x14ac:dyDescent="0.3">
      <c r="AK90" s="11"/>
      <c r="AL90" s="11"/>
      <c r="AM90" s="11"/>
      <c r="AN90" s="11"/>
      <c r="AO90" s="11"/>
    </row>
    <row r="91" spans="37:41" s="7" customFormat="1" x14ac:dyDescent="0.3">
      <c r="AK91" s="11"/>
      <c r="AL91" s="11"/>
      <c r="AM91" s="11"/>
      <c r="AN91" s="11"/>
      <c r="AO91" s="11"/>
    </row>
    <row r="92" spans="37:41" s="7" customFormat="1" x14ac:dyDescent="0.3">
      <c r="AK92" s="11"/>
      <c r="AL92" s="11"/>
      <c r="AM92" s="11"/>
      <c r="AN92" s="11"/>
      <c r="AO92" s="11"/>
    </row>
    <row r="93" spans="37:41" s="7" customFormat="1" x14ac:dyDescent="0.3">
      <c r="AK93" s="11"/>
      <c r="AL93" s="11"/>
      <c r="AM93" s="11"/>
      <c r="AN93" s="11"/>
      <c r="AO93" s="11"/>
    </row>
    <row r="94" spans="37:41" s="7" customFormat="1" x14ac:dyDescent="0.3">
      <c r="AK94" s="11"/>
      <c r="AL94" s="11"/>
      <c r="AM94" s="11"/>
      <c r="AN94" s="11"/>
      <c r="AO94" s="11"/>
    </row>
    <row r="95" spans="37:41" s="7" customFormat="1" x14ac:dyDescent="0.3">
      <c r="AK95" s="11"/>
      <c r="AL95" s="11"/>
      <c r="AM95" s="11"/>
      <c r="AN95" s="11"/>
      <c r="AO95" s="11"/>
    </row>
    <row r="96" spans="37:41" s="7" customFormat="1" x14ac:dyDescent="0.3">
      <c r="AK96" s="11"/>
      <c r="AL96" s="11"/>
      <c r="AM96" s="11"/>
      <c r="AN96" s="11"/>
      <c r="AO96" s="11"/>
    </row>
    <row r="97" spans="37:41" s="7" customFormat="1" x14ac:dyDescent="0.3">
      <c r="AK97" s="11"/>
      <c r="AL97" s="11"/>
      <c r="AM97" s="11"/>
      <c r="AN97" s="11"/>
      <c r="AO97" s="11"/>
    </row>
    <row r="98" spans="37:41" s="7" customFormat="1" x14ac:dyDescent="0.3">
      <c r="AK98" s="11"/>
      <c r="AL98" s="11"/>
      <c r="AM98" s="11"/>
      <c r="AN98" s="11"/>
      <c r="AO98" s="11"/>
    </row>
    <row r="99" spans="37:41" s="7" customFormat="1" x14ac:dyDescent="0.3">
      <c r="AK99" s="11"/>
      <c r="AL99" s="11"/>
      <c r="AM99" s="11"/>
      <c r="AN99" s="11"/>
      <c r="AO99" s="11"/>
    </row>
    <row r="100" spans="37:41" s="7" customFormat="1" x14ac:dyDescent="0.3">
      <c r="AK100" s="11"/>
      <c r="AL100" s="11"/>
      <c r="AM100" s="11"/>
      <c r="AN100" s="11"/>
      <c r="AO100" s="11"/>
    </row>
    <row r="101" spans="37:41" s="7" customFormat="1" x14ac:dyDescent="0.3">
      <c r="AK101" s="11"/>
      <c r="AL101" s="11"/>
      <c r="AM101" s="11"/>
      <c r="AN101" s="11"/>
      <c r="AO101" s="11"/>
    </row>
    <row r="102" spans="37:41" s="7" customFormat="1" x14ac:dyDescent="0.3">
      <c r="AK102" s="11"/>
      <c r="AL102" s="11"/>
      <c r="AM102" s="11"/>
      <c r="AN102" s="11"/>
      <c r="AO102" s="11"/>
    </row>
    <row r="103" spans="37:41" s="7" customFormat="1" x14ac:dyDescent="0.3">
      <c r="AK103" s="11"/>
      <c r="AL103" s="11"/>
      <c r="AM103" s="11"/>
      <c r="AN103" s="11"/>
      <c r="AO103" s="11"/>
    </row>
    <row r="104" spans="37:41" s="7" customFormat="1" x14ac:dyDescent="0.3">
      <c r="AK104" s="11"/>
      <c r="AL104" s="11"/>
      <c r="AM104" s="11"/>
      <c r="AN104" s="11"/>
      <c r="AO104" s="11"/>
    </row>
    <row r="105" spans="37:41" s="7" customFormat="1" x14ac:dyDescent="0.3">
      <c r="AK105" s="11"/>
      <c r="AL105" s="11"/>
      <c r="AM105" s="11"/>
      <c r="AN105" s="11"/>
      <c r="AO105" s="11"/>
    </row>
    <row r="106" spans="37:41" s="7" customFormat="1" x14ac:dyDescent="0.3">
      <c r="AK106" s="11"/>
      <c r="AL106" s="11"/>
      <c r="AM106" s="11"/>
      <c r="AN106" s="11"/>
      <c r="AO106" s="11"/>
    </row>
    <row r="107" spans="37:41" s="7" customFormat="1" x14ac:dyDescent="0.3">
      <c r="AK107" s="11"/>
      <c r="AL107" s="11"/>
      <c r="AM107" s="11"/>
      <c r="AN107" s="11"/>
      <c r="AO107" s="11"/>
    </row>
    <row r="108" spans="37:41" s="7" customFormat="1" x14ac:dyDescent="0.3">
      <c r="AK108" s="11"/>
      <c r="AL108" s="11"/>
      <c r="AM108" s="11"/>
      <c r="AN108" s="11"/>
      <c r="AO108" s="11"/>
    </row>
    <row r="109" spans="37:41" s="7" customFormat="1" x14ac:dyDescent="0.3">
      <c r="AK109" s="11"/>
      <c r="AL109" s="11"/>
      <c r="AM109" s="11"/>
      <c r="AN109" s="11"/>
      <c r="AO109" s="11"/>
    </row>
    <row r="110" spans="37:41" s="7" customFormat="1" x14ac:dyDescent="0.3">
      <c r="AK110" s="11"/>
      <c r="AL110" s="11"/>
      <c r="AM110" s="11"/>
      <c r="AN110" s="11"/>
      <c r="AO110" s="11"/>
    </row>
    <row r="111" spans="37:41" s="7" customFormat="1" x14ac:dyDescent="0.3">
      <c r="AK111" s="11"/>
      <c r="AL111" s="11"/>
      <c r="AM111" s="11"/>
      <c r="AN111" s="11"/>
      <c r="AO111" s="11"/>
    </row>
    <row r="112" spans="37:41" s="7" customFormat="1" x14ac:dyDescent="0.3">
      <c r="AK112" s="11"/>
      <c r="AL112" s="11"/>
      <c r="AM112" s="11"/>
      <c r="AN112" s="11"/>
      <c r="AO112" s="11"/>
    </row>
    <row r="113" spans="37:41" s="7" customFormat="1" x14ac:dyDescent="0.3">
      <c r="AK113" s="11"/>
      <c r="AL113" s="11"/>
      <c r="AM113" s="11"/>
      <c r="AN113" s="11"/>
      <c r="AO113" s="11"/>
    </row>
    <row r="114" spans="37:41" s="7" customFormat="1" x14ac:dyDescent="0.3">
      <c r="AK114" s="11"/>
      <c r="AL114" s="11"/>
      <c r="AM114" s="11"/>
      <c r="AN114" s="11"/>
      <c r="AO114" s="11"/>
    </row>
    <row r="115" spans="37:41" s="7" customFormat="1" x14ac:dyDescent="0.3">
      <c r="AK115" s="11"/>
      <c r="AL115" s="11"/>
      <c r="AM115" s="11"/>
      <c r="AN115" s="11"/>
      <c r="AO115" s="11"/>
    </row>
    <row r="116" spans="37:41" s="7" customFormat="1" x14ac:dyDescent="0.3">
      <c r="AK116" s="11"/>
      <c r="AL116" s="11"/>
      <c r="AM116" s="11"/>
      <c r="AN116" s="11"/>
      <c r="AO116" s="11"/>
    </row>
    <row r="117" spans="37:41" s="7" customFormat="1" x14ac:dyDescent="0.3">
      <c r="AK117" s="11"/>
      <c r="AL117" s="11"/>
      <c r="AM117" s="11"/>
      <c r="AN117" s="11"/>
      <c r="AO117" s="11"/>
    </row>
    <row r="118" spans="37:41" s="7" customFormat="1" x14ac:dyDescent="0.3">
      <c r="AK118" s="11"/>
      <c r="AL118" s="11"/>
      <c r="AM118" s="11"/>
      <c r="AN118" s="11"/>
      <c r="AO118" s="11"/>
    </row>
    <row r="119" spans="37:41" s="7" customFormat="1" x14ac:dyDescent="0.3">
      <c r="AK119" s="11"/>
      <c r="AL119" s="11"/>
      <c r="AM119" s="11"/>
      <c r="AN119" s="11"/>
      <c r="AO119" s="11"/>
    </row>
    <row r="120" spans="37:41" s="7" customFormat="1" x14ac:dyDescent="0.3">
      <c r="AK120" s="11"/>
      <c r="AL120" s="11"/>
      <c r="AM120" s="11"/>
      <c r="AN120" s="11"/>
      <c r="AO120" s="11"/>
    </row>
    <row r="121" spans="37:41" s="7" customFormat="1" x14ac:dyDescent="0.3">
      <c r="AK121" s="11"/>
      <c r="AL121" s="11"/>
      <c r="AM121" s="11"/>
      <c r="AN121" s="11"/>
      <c r="AO121" s="11"/>
    </row>
    <row r="122" spans="37:41" s="7" customFormat="1" x14ac:dyDescent="0.3">
      <c r="AK122" s="11"/>
      <c r="AL122" s="11"/>
      <c r="AM122" s="11"/>
      <c r="AN122" s="11"/>
      <c r="AO122" s="11"/>
    </row>
    <row r="123" spans="37:41" s="7" customFormat="1" x14ac:dyDescent="0.3">
      <c r="AK123" s="11"/>
      <c r="AL123" s="11"/>
      <c r="AM123" s="11"/>
      <c r="AN123" s="11"/>
      <c r="AO123" s="11"/>
    </row>
    <row r="124" spans="37:41" s="7" customFormat="1" x14ac:dyDescent="0.3">
      <c r="AK124" s="11"/>
      <c r="AL124" s="11"/>
      <c r="AM124" s="11"/>
      <c r="AN124" s="11"/>
      <c r="AO124" s="11"/>
    </row>
    <row r="125" spans="37:41" s="7" customFormat="1" x14ac:dyDescent="0.3">
      <c r="AK125" s="11"/>
      <c r="AL125" s="11"/>
      <c r="AM125" s="11"/>
      <c r="AN125" s="11"/>
      <c r="AO125" s="11"/>
    </row>
    <row r="126" spans="37:41" s="7" customFormat="1" x14ac:dyDescent="0.3">
      <c r="AK126" s="11"/>
      <c r="AL126" s="11"/>
      <c r="AM126" s="11"/>
      <c r="AN126" s="11"/>
      <c r="AO126" s="11"/>
    </row>
    <row r="127" spans="37:41" s="7" customFormat="1" x14ac:dyDescent="0.3">
      <c r="AK127" s="11"/>
      <c r="AL127" s="11"/>
      <c r="AM127" s="11"/>
      <c r="AN127" s="11"/>
      <c r="AO127" s="11"/>
    </row>
    <row r="128" spans="37:41" s="7" customFormat="1" x14ac:dyDescent="0.3">
      <c r="AK128" s="11"/>
      <c r="AL128" s="11"/>
      <c r="AM128" s="11"/>
      <c r="AN128" s="11"/>
      <c r="AO128" s="11"/>
    </row>
    <row r="129" spans="37:41" s="7" customFormat="1" x14ac:dyDescent="0.3">
      <c r="AK129" s="11"/>
      <c r="AL129" s="11"/>
      <c r="AM129" s="11"/>
      <c r="AN129" s="11"/>
      <c r="AO129" s="11"/>
    </row>
    <row r="130" spans="37:41" s="7" customFormat="1" x14ac:dyDescent="0.3">
      <c r="AK130" s="11"/>
      <c r="AL130" s="11"/>
      <c r="AM130" s="11"/>
      <c r="AN130" s="11"/>
      <c r="AO130" s="11"/>
    </row>
    <row r="131" spans="37:41" s="7" customFormat="1" x14ac:dyDescent="0.3">
      <c r="AK131" s="11"/>
      <c r="AL131" s="11"/>
      <c r="AM131" s="11"/>
      <c r="AN131" s="11"/>
      <c r="AO131" s="11"/>
    </row>
    <row r="132" spans="37:41" s="7" customFormat="1" x14ac:dyDescent="0.3">
      <c r="AK132" s="11"/>
      <c r="AL132" s="11"/>
      <c r="AM132" s="11"/>
      <c r="AN132" s="11"/>
      <c r="AO132" s="11"/>
    </row>
    <row r="133" spans="37:41" s="7" customFormat="1" x14ac:dyDescent="0.3">
      <c r="AK133" s="11"/>
      <c r="AL133" s="11"/>
      <c r="AM133" s="11"/>
      <c r="AN133" s="11"/>
      <c r="AO133" s="11"/>
    </row>
    <row r="134" spans="37:41" s="7" customFormat="1" x14ac:dyDescent="0.3">
      <c r="AK134" s="11"/>
      <c r="AL134" s="11"/>
      <c r="AM134" s="11"/>
      <c r="AN134" s="11"/>
      <c r="AO134" s="11"/>
    </row>
    <row r="135" spans="37:41" s="7" customFormat="1" x14ac:dyDescent="0.3">
      <c r="AK135" s="11"/>
      <c r="AL135" s="11"/>
      <c r="AM135" s="11"/>
      <c r="AN135" s="11"/>
      <c r="AO135" s="11"/>
    </row>
    <row r="136" spans="37:41" s="7" customFormat="1" x14ac:dyDescent="0.3">
      <c r="AK136" s="11"/>
      <c r="AL136" s="11"/>
      <c r="AM136" s="11"/>
      <c r="AN136" s="11"/>
      <c r="AO136" s="11"/>
    </row>
    <row r="137" spans="37:41" s="7" customFormat="1" x14ac:dyDescent="0.3">
      <c r="AK137" s="11"/>
      <c r="AL137" s="11"/>
      <c r="AM137" s="11"/>
      <c r="AN137" s="11"/>
      <c r="AO137" s="11"/>
    </row>
    <row r="138" spans="37:41" s="7" customFormat="1" x14ac:dyDescent="0.3">
      <c r="AK138" s="11"/>
      <c r="AL138" s="11"/>
      <c r="AM138" s="11"/>
      <c r="AN138" s="11"/>
      <c r="AO138" s="11"/>
    </row>
    <row r="139" spans="37:41" s="7" customFormat="1" x14ac:dyDescent="0.3">
      <c r="AK139" s="11"/>
      <c r="AL139" s="11"/>
      <c r="AM139" s="11"/>
      <c r="AN139" s="11"/>
      <c r="AO139" s="11"/>
    </row>
    <row r="140" spans="37:41" s="7" customFormat="1" x14ac:dyDescent="0.3">
      <c r="AK140" s="11"/>
      <c r="AL140" s="11"/>
      <c r="AM140" s="11"/>
      <c r="AN140" s="11"/>
      <c r="AO140" s="11"/>
    </row>
    <row r="141" spans="37:41" s="7" customFormat="1" x14ac:dyDescent="0.3">
      <c r="AK141" s="11"/>
      <c r="AL141" s="11"/>
      <c r="AM141" s="11"/>
      <c r="AN141" s="11"/>
      <c r="AO141" s="11"/>
    </row>
    <row r="142" spans="37:41" s="7" customFormat="1" x14ac:dyDescent="0.3">
      <c r="AK142" s="11"/>
      <c r="AL142" s="11"/>
      <c r="AM142" s="11"/>
      <c r="AN142" s="11"/>
      <c r="AO142" s="11"/>
    </row>
    <row r="143" spans="37:41" s="7" customFormat="1" x14ac:dyDescent="0.3">
      <c r="AK143" s="11"/>
      <c r="AL143" s="11"/>
      <c r="AM143" s="11"/>
      <c r="AN143" s="11"/>
      <c r="AO143" s="11"/>
    </row>
    <row r="144" spans="37:41" s="7" customFormat="1" x14ac:dyDescent="0.3">
      <c r="AK144" s="11"/>
      <c r="AL144" s="11"/>
      <c r="AM144" s="11"/>
      <c r="AN144" s="11"/>
      <c r="AO144" s="11"/>
    </row>
    <row r="145" spans="37:41" s="7" customFormat="1" x14ac:dyDescent="0.3">
      <c r="AK145" s="11"/>
      <c r="AL145" s="11"/>
      <c r="AM145" s="11"/>
      <c r="AN145" s="11"/>
      <c r="AO145" s="11"/>
    </row>
    <row r="146" spans="37:41" s="7" customFormat="1" x14ac:dyDescent="0.3">
      <c r="AK146" s="11"/>
      <c r="AL146" s="11"/>
      <c r="AM146" s="11"/>
      <c r="AN146" s="11"/>
      <c r="AO146" s="11"/>
    </row>
    <row r="147" spans="37:41" s="7" customFormat="1" x14ac:dyDescent="0.3">
      <c r="AK147" s="11"/>
      <c r="AL147" s="11"/>
      <c r="AM147" s="11"/>
      <c r="AN147" s="11"/>
      <c r="AO147" s="11"/>
    </row>
    <row r="148" spans="37:41" s="7" customFormat="1" x14ac:dyDescent="0.3">
      <c r="AK148" s="11"/>
      <c r="AL148" s="11"/>
      <c r="AM148" s="11"/>
      <c r="AN148" s="11"/>
      <c r="AO148" s="11"/>
    </row>
    <row r="149" spans="37:41" s="7" customFormat="1" x14ac:dyDescent="0.3">
      <c r="AK149" s="11"/>
      <c r="AL149" s="11"/>
      <c r="AM149" s="11"/>
      <c r="AN149" s="11"/>
      <c r="AO149" s="11"/>
    </row>
    <row r="150" spans="37:41" s="7" customFormat="1" x14ac:dyDescent="0.3">
      <c r="AK150" s="11"/>
      <c r="AL150" s="11"/>
      <c r="AM150" s="11"/>
      <c r="AN150" s="11"/>
      <c r="AO150" s="11"/>
    </row>
    <row r="151" spans="37:41" s="7" customFormat="1" x14ac:dyDescent="0.3">
      <c r="AK151" s="11"/>
      <c r="AL151" s="11"/>
      <c r="AM151" s="11"/>
      <c r="AN151" s="11"/>
      <c r="AO151" s="11"/>
    </row>
    <row r="152" spans="37:41" s="7" customFormat="1" x14ac:dyDescent="0.3">
      <c r="AK152" s="11"/>
      <c r="AL152" s="11"/>
      <c r="AM152" s="11"/>
      <c r="AN152" s="11"/>
      <c r="AO152" s="11"/>
    </row>
    <row r="153" spans="37:41" s="7" customFormat="1" x14ac:dyDescent="0.3">
      <c r="AK153" s="11"/>
      <c r="AL153" s="11"/>
      <c r="AM153" s="11"/>
      <c r="AN153" s="11"/>
      <c r="AO153" s="11"/>
    </row>
    <row r="154" spans="37:41" s="7" customFormat="1" x14ac:dyDescent="0.3">
      <c r="AK154" s="11"/>
      <c r="AL154" s="11"/>
      <c r="AM154" s="11"/>
      <c r="AN154" s="11"/>
      <c r="AO154" s="11"/>
    </row>
    <row r="155" spans="37:41" s="7" customFormat="1" x14ac:dyDescent="0.3">
      <c r="AK155" s="11"/>
      <c r="AL155" s="11"/>
      <c r="AM155" s="11"/>
      <c r="AN155" s="11"/>
      <c r="AO155" s="11"/>
    </row>
    <row r="156" spans="37:41" s="7" customFormat="1" x14ac:dyDescent="0.3">
      <c r="AK156" s="11"/>
      <c r="AL156" s="11"/>
      <c r="AM156" s="11"/>
      <c r="AN156" s="11"/>
      <c r="AO156" s="11"/>
    </row>
    <row r="157" spans="37:41" s="7" customFormat="1" x14ac:dyDescent="0.3">
      <c r="AK157" s="11"/>
      <c r="AL157" s="11"/>
      <c r="AM157" s="11"/>
      <c r="AN157" s="11"/>
      <c r="AO157" s="11"/>
    </row>
    <row r="158" spans="37:41" s="7" customFormat="1" x14ac:dyDescent="0.3">
      <c r="AK158" s="11"/>
      <c r="AL158" s="11"/>
      <c r="AM158" s="11"/>
      <c r="AN158" s="11"/>
      <c r="AO158" s="11"/>
    </row>
    <row r="159" spans="37:41" s="7" customFormat="1" x14ac:dyDescent="0.3">
      <c r="AK159" s="11"/>
      <c r="AL159" s="11"/>
      <c r="AM159" s="11"/>
      <c r="AN159" s="11"/>
      <c r="AO159" s="11"/>
    </row>
    <row r="160" spans="37:41" s="7" customFormat="1" x14ac:dyDescent="0.3">
      <c r="AK160" s="11"/>
      <c r="AL160" s="11"/>
      <c r="AM160" s="11"/>
      <c r="AN160" s="11"/>
      <c r="AO160" s="11"/>
    </row>
    <row r="161" spans="37:41" s="7" customFormat="1" x14ac:dyDescent="0.3">
      <c r="AK161" s="11"/>
      <c r="AL161" s="11"/>
      <c r="AM161" s="11"/>
      <c r="AN161" s="11"/>
      <c r="AO161" s="11"/>
    </row>
    <row r="162" spans="37:41" s="7" customFormat="1" x14ac:dyDescent="0.3">
      <c r="AK162" s="11"/>
      <c r="AL162" s="11"/>
      <c r="AM162" s="11"/>
      <c r="AN162" s="11"/>
      <c r="AO162" s="11"/>
    </row>
    <row r="163" spans="37:41" s="7" customFormat="1" x14ac:dyDescent="0.3">
      <c r="AK163" s="11"/>
      <c r="AL163" s="11"/>
      <c r="AM163" s="11"/>
      <c r="AN163" s="11"/>
      <c r="AO163" s="11"/>
    </row>
    <row r="164" spans="37:41" s="7" customFormat="1" x14ac:dyDescent="0.3">
      <c r="AK164" s="11"/>
      <c r="AL164" s="11"/>
      <c r="AM164" s="11"/>
      <c r="AN164" s="11"/>
      <c r="AO164" s="11"/>
    </row>
    <row r="165" spans="37:41" s="7" customFormat="1" x14ac:dyDescent="0.3">
      <c r="AK165" s="11"/>
      <c r="AL165" s="11"/>
      <c r="AM165" s="11"/>
      <c r="AN165" s="11"/>
      <c r="AO165" s="11"/>
    </row>
    <row r="166" spans="37:41" s="7" customFormat="1" x14ac:dyDescent="0.3">
      <c r="AK166" s="11"/>
      <c r="AL166" s="11"/>
      <c r="AM166" s="11"/>
      <c r="AN166" s="11"/>
      <c r="AO166" s="11"/>
    </row>
    <row r="167" spans="37:41" s="7" customFormat="1" x14ac:dyDescent="0.3">
      <c r="AK167" s="11"/>
      <c r="AL167" s="11"/>
      <c r="AM167" s="11"/>
      <c r="AN167" s="11"/>
      <c r="AO167" s="11"/>
    </row>
    <row r="168" spans="37:41" s="7" customFormat="1" x14ac:dyDescent="0.3">
      <c r="AK168" s="11"/>
      <c r="AL168" s="11"/>
      <c r="AM168" s="11"/>
      <c r="AN168" s="11"/>
      <c r="AO168" s="11"/>
    </row>
    <row r="169" spans="37:41" s="7" customFormat="1" x14ac:dyDescent="0.3">
      <c r="AK169" s="11"/>
      <c r="AL169" s="11"/>
      <c r="AM169" s="11"/>
      <c r="AN169" s="11"/>
      <c r="AO169" s="11"/>
    </row>
    <row r="170" spans="37:41" s="7" customFormat="1" x14ac:dyDescent="0.3">
      <c r="AK170" s="11"/>
      <c r="AL170" s="11"/>
      <c r="AM170" s="11"/>
      <c r="AN170" s="11"/>
      <c r="AO170" s="11"/>
    </row>
    <row r="171" spans="37:41" s="7" customFormat="1" x14ac:dyDescent="0.3">
      <c r="AK171" s="11"/>
      <c r="AL171" s="11"/>
      <c r="AM171" s="11"/>
      <c r="AN171" s="11"/>
      <c r="AO171" s="11"/>
    </row>
    <row r="172" spans="37:41" s="7" customFormat="1" x14ac:dyDescent="0.3">
      <c r="AK172" s="11"/>
      <c r="AL172" s="11"/>
      <c r="AM172" s="11"/>
      <c r="AN172" s="11"/>
      <c r="AO172" s="11"/>
    </row>
    <row r="173" spans="37:41" s="7" customFormat="1" x14ac:dyDescent="0.3">
      <c r="AK173" s="11"/>
      <c r="AL173" s="11"/>
      <c r="AM173" s="11"/>
      <c r="AN173" s="11"/>
      <c r="AO173" s="11"/>
    </row>
    <row r="174" spans="37:41" s="7" customFormat="1" x14ac:dyDescent="0.3">
      <c r="AK174" s="11"/>
      <c r="AL174" s="11"/>
      <c r="AM174" s="11"/>
      <c r="AN174" s="11"/>
      <c r="AO174" s="11"/>
    </row>
    <row r="175" spans="37:41" s="7" customFormat="1" x14ac:dyDescent="0.3">
      <c r="AK175" s="11"/>
      <c r="AL175" s="11"/>
      <c r="AM175" s="11"/>
      <c r="AN175" s="11"/>
      <c r="AO175" s="11"/>
    </row>
    <row r="176" spans="37:41" s="7" customFormat="1" x14ac:dyDescent="0.3">
      <c r="AK176" s="11"/>
      <c r="AL176" s="11"/>
      <c r="AM176" s="11"/>
      <c r="AN176" s="11"/>
      <c r="AO176" s="11"/>
    </row>
    <row r="177" spans="37:41" s="7" customFormat="1" x14ac:dyDescent="0.3">
      <c r="AK177" s="11"/>
      <c r="AL177" s="11"/>
      <c r="AM177" s="11"/>
      <c r="AN177" s="11"/>
      <c r="AO177" s="11"/>
    </row>
    <row r="178" spans="37:41" s="7" customFormat="1" x14ac:dyDescent="0.3">
      <c r="AK178" s="11"/>
      <c r="AL178" s="11"/>
      <c r="AM178" s="11"/>
      <c r="AN178" s="11"/>
      <c r="AO178" s="11"/>
    </row>
    <row r="179" spans="37:41" s="7" customFormat="1" x14ac:dyDescent="0.3">
      <c r="AK179" s="11"/>
      <c r="AL179" s="11"/>
      <c r="AM179" s="11"/>
      <c r="AN179" s="11"/>
      <c r="AO179" s="11"/>
    </row>
    <row r="180" spans="37:41" s="7" customFormat="1" x14ac:dyDescent="0.3">
      <c r="AK180" s="11"/>
      <c r="AL180" s="11"/>
      <c r="AM180" s="11"/>
      <c r="AN180" s="11"/>
      <c r="AO180" s="11"/>
    </row>
    <row r="181" spans="37:41" s="7" customFormat="1" x14ac:dyDescent="0.3">
      <c r="AK181" s="11"/>
      <c r="AL181" s="11"/>
      <c r="AM181" s="11"/>
      <c r="AN181" s="11"/>
      <c r="AO181" s="11"/>
    </row>
    <row r="182" spans="37:41" s="7" customFormat="1" x14ac:dyDescent="0.3">
      <c r="AK182" s="11"/>
      <c r="AL182" s="11"/>
      <c r="AM182" s="11"/>
      <c r="AN182" s="11"/>
      <c r="AO182" s="11"/>
    </row>
    <row r="183" spans="37:41" s="7" customFormat="1" x14ac:dyDescent="0.3">
      <c r="AK183" s="11"/>
      <c r="AL183" s="11"/>
      <c r="AM183" s="11"/>
      <c r="AN183" s="11"/>
      <c r="AO183" s="11"/>
    </row>
    <row r="184" spans="37:41" s="7" customFormat="1" x14ac:dyDescent="0.3">
      <c r="AK184" s="11"/>
      <c r="AL184" s="11"/>
      <c r="AM184" s="11"/>
      <c r="AN184" s="11"/>
      <c r="AO184" s="11"/>
    </row>
    <row r="185" spans="37:41" s="7" customFormat="1" x14ac:dyDescent="0.3">
      <c r="AK185" s="11"/>
      <c r="AL185" s="11"/>
      <c r="AM185" s="11"/>
      <c r="AN185" s="11"/>
      <c r="AO185" s="11"/>
    </row>
    <row r="186" spans="37:41" s="7" customFormat="1" x14ac:dyDescent="0.3">
      <c r="AK186" s="11"/>
      <c r="AL186" s="11"/>
      <c r="AM186" s="11"/>
      <c r="AN186" s="11"/>
      <c r="AO186" s="11"/>
    </row>
    <row r="187" spans="37:41" s="7" customFormat="1" x14ac:dyDescent="0.3">
      <c r="AK187" s="11"/>
      <c r="AL187" s="11"/>
      <c r="AM187" s="11"/>
      <c r="AN187" s="11"/>
      <c r="AO187" s="11"/>
    </row>
    <row r="188" spans="37:41" s="7" customFormat="1" x14ac:dyDescent="0.3">
      <c r="AK188" s="11"/>
      <c r="AL188" s="11"/>
      <c r="AM188" s="11"/>
      <c r="AN188" s="11"/>
      <c r="AO188" s="11"/>
    </row>
    <row r="189" spans="37:41" s="7" customFormat="1" x14ac:dyDescent="0.3">
      <c r="AK189" s="11"/>
      <c r="AL189" s="11"/>
      <c r="AM189" s="11"/>
      <c r="AN189" s="11"/>
      <c r="AO189" s="11"/>
    </row>
    <row r="190" spans="37:41" s="7" customFormat="1" x14ac:dyDescent="0.3">
      <c r="AK190" s="11"/>
      <c r="AL190" s="11"/>
      <c r="AM190" s="11"/>
      <c r="AN190" s="11"/>
      <c r="AO190" s="11"/>
    </row>
    <row r="191" spans="37:41" s="7" customFormat="1" x14ac:dyDescent="0.3">
      <c r="AK191" s="11"/>
      <c r="AL191" s="11"/>
      <c r="AM191" s="11"/>
      <c r="AN191" s="11"/>
      <c r="AO191" s="11"/>
    </row>
    <row r="192" spans="37:41" s="7" customFormat="1" x14ac:dyDescent="0.3">
      <c r="AK192" s="11"/>
      <c r="AL192" s="11"/>
      <c r="AM192" s="11"/>
      <c r="AN192" s="11"/>
      <c r="AO192" s="11"/>
    </row>
    <row r="193" spans="37:41" s="7" customFormat="1" x14ac:dyDescent="0.3">
      <c r="AK193" s="11"/>
      <c r="AL193" s="11"/>
      <c r="AM193" s="11"/>
      <c r="AN193" s="11"/>
      <c r="AO193" s="11"/>
    </row>
    <row r="194" spans="37:41" s="7" customFormat="1" x14ac:dyDescent="0.3">
      <c r="AK194" s="11"/>
      <c r="AL194" s="11"/>
      <c r="AM194" s="11"/>
      <c r="AN194" s="11"/>
      <c r="AO194" s="11"/>
    </row>
    <row r="195" spans="37:41" s="7" customFormat="1" x14ac:dyDescent="0.3">
      <c r="AK195" s="11"/>
      <c r="AL195" s="11"/>
      <c r="AM195" s="11"/>
      <c r="AN195" s="11"/>
      <c r="AO195" s="11"/>
    </row>
    <row r="196" spans="37:41" s="7" customFormat="1" x14ac:dyDescent="0.3">
      <c r="AK196" s="11"/>
      <c r="AL196" s="11"/>
      <c r="AM196" s="11"/>
      <c r="AN196" s="11"/>
      <c r="AO196" s="11"/>
    </row>
    <row r="197" spans="37:41" s="7" customFormat="1" x14ac:dyDescent="0.3">
      <c r="AK197" s="11"/>
      <c r="AL197" s="11"/>
      <c r="AM197" s="11"/>
      <c r="AN197" s="11"/>
      <c r="AO197" s="11"/>
    </row>
    <row r="198" spans="37:41" s="7" customFormat="1" x14ac:dyDescent="0.3">
      <c r="AK198" s="11"/>
      <c r="AL198" s="11"/>
      <c r="AM198" s="11"/>
      <c r="AN198" s="11"/>
      <c r="AO198" s="11"/>
    </row>
    <row r="199" spans="37:41" s="7" customFormat="1" x14ac:dyDescent="0.3">
      <c r="AK199" s="11"/>
      <c r="AL199" s="11"/>
      <c r="AM199" s="11"/>
      <c r="AN199" s="11"/>
      <c r="AO199" s="11"/>
    </row>
    <row r="200" spans="37:41" s="7" customFormat="1" x14ac:dyDescent="0.3">
      <c r="AK200" s="11"/>
      <c r="AL200" s="11"/>
      <c r="AM200" s="11"/>
      <c r="AN200" s="11"/>
      <c r="AO200" s="11"/>
    </row>
    <row r="201" spans="37:41" s="7" customFormat="1" x14ac:dyDescent="0.3">
      <c r="AK201" s="11"/>
      <c r="AL201" s="11"/>
      <c r="AM201" s="11"/>
      <c r="AN201" s="11"/>
      <c r="AO201" s="11"/>
    </row>
    <row r="202" spans="37:41" s="7" customFormat="1" x14ac:dyDescent="0.3">
      <c r="AK202" s="11"/>
      <c r="AL202" s="11"/>
      <c r="AM202" s="11"/>
      <c r="AN202" s="11"/>
      <c r="AO202" s="11"/>
    </row>
    <row r="203" spans="37:41" s="7" customFormat="1" x14ac:dyDescent="0.3">
      <c r="AK203" s="11"/>
      <c r="AL203" s="11"/>
      <c r="AM203" s="11"/>
      <c r="AN203" s="11"/>
      <c r="AO203" s="11"/>
    </row>
    <row r="204" spans="37:41" s="7" customFormat="1" x14ac:dyDescent="0.3">
      <c r="AK204" s="11"/>
      <c r="AL204" s="11"/>
      <c r="AM204" s="11"/>
      <c r="AN204" s="11"/>
      <c r="AO204" s="11"/>
    </row>
    <row r="205" spans="37:41" s="7" customFormat="1" x14ac:dyDescent="0.3">
      <c r="AK205" s="11"/>
      <c r="AL205" s="11"/>
      <c r="AM205" s="11"/>
      <c r="AN205" s="11"/>
      <c r="AO205" s="11"/>
    </row>
    <row r="206" spans="37:41" s="7" customFormat="1" x14ac:dyDescent="0.3">
      <c r="AK206" s="11"/>
      <c r="AL206" s="11"/>
      <c r="AM206" s="11"/>
      <c r="AN206" s="11"/>
      <c r="AO206" s="11"/>
    </row>
    <row r="207" spans="37:41" s="7" customFormat="1" x14ac:dyDescent="0.3">
      <c r="AK207" s="11"/>
      <c r="AL207" s="11"/>
      <c r="AM207" s="11"/>
      <c r="AN207" s="11"/>
      <c r="AO207" s="11"/>
    </row>
    <row r="208" spans="37:41" s="7" customFormat="1" x14ac:dyDescent="0.3">
      <c r="AK208" s="11"/>
      <c r="AL208" s="11"/>
      <c r="AM208" s="11"/>
      <c r="AN208" s="11"/>
      <c r="AO208" s="11"/>
    </row>
    <row r="209" spans="37:41" s="7" customFormat="1" x14ac:dyDescent="0.3">
      <c r="AK209" s="11"/>
      <c r="AL209" s="11"/>
      <c r="AM209" s="11"/>
      <c r="AN209" s="11"/>
      <c r="AO209" s="11"/>
    </row>
    <row r="210" spans="37:41" s="7" customFormat="1" x14ac:dyDescent="0.3">
      <c r="AK210" s="11"/>
      <c r="AL210" s="11"/>
      <c r="AM210" s="11"/>
      <c r="AN210" s="11"/>
      <c r="AO210" s="11"/>
    </row>
    <row r="211" spans="37:41" s="7" customFormat="1" x14ac:dyDescent="0.3">
      <c r="AK211" s="11"/>
      <c r="AL211" s="11"/>
      <c r="AM211" s="11"/>
      <c r="AN211" s="11"/>
      <c r="AO211" s="11"/>
    </row>
    <row r="212" spans="37:41" s="7" customFormat="1" x14ac:dyDescent="0.3">
      <c r="AK212" s="11"/>
      <c r="AL212" s="11"/>
      <c r="AM212" s="11"/>
      <c r="AN212" s="11"/>
      <c r="AO212" s="11"/>
    </row>
    <row r="213" spans="37:41" s="7" customFormat="1" x14ac:dyDescent="0.3">
      <c r="AK213" s="11"/>
      <c r="AL213" s="11"/>
      <c r="AM213" s="11"/>
      <c r="AN213" s="11"/>
      <c r="AO213" s="11"/>
    </row>
    <row r="214" spans="37:41" s="7" customFormat="1" x14ac:dyDescent="0.3">
      <c r="AK214" s="11"/>
      <c r="AL214" s="11"/>
      <c r="AM214" s="11"/>
      <c r="AN214" s="11"/>
      <c r="AO214" s="11"/>
    </row>
    <row r="215" spans="37:41" s="7" customFormat="1" x14ac:dyDescent="0.3">
      <c r="AK215" s="11"/>
      <c r="AL215" s="11"/>
      <c r="AM215" s="11"/>
      <c r="AN215" s="11"/>
      <c r="AO215" s="11"/>
    </row>
    <row r="216" spans="37:41" s="7" customFormat="1" x14ac:dyDescent="0.3">
      <c r="AK216" s="11"/>
      <c r="AL216" s="11"/>
      <c r="AM216" s="11"/>
      <c r="AN216" s="11"/>
      <c r="AO216" s="11"/>
    </row>
    <row r="217" spans="37:41" s="7" customFormat="1" x14ac:dyDescent="0.3">
      <c r="AK217" s="11"/>
      <c r="AL217" s="11"/>
      <c r="AM217" s="11"/>
      <c r="AN217" s="11"/>
      <c r="AO217" s="11"/>
    </row>
    <row r="218" spans="37:41" s="7" customFormat="1" x14ac:dyDescent="0.3">
      <c r="AK218" s="11"/>
      <c r="AL218" s="11"/>
      <c r="AM218" s="11"/>
      <c r="AN218" s="11"/>
      <c r="AO218" s="11"/>
    </row>
    <row r="219" spans="37:41" s="7" customFormat="1" x14ac:dyDescent="0.3">
      <c r="AK219" s="11"/>
      <c r="AL219" s="11"/>
      <c r="AM219" s="11"/>
      <c r="AN219" s="11"/>
      <c r="AO219" s="11"/>
    </row>
    <row r="220" spans="37:41" s="7" customFormat="1" x14ac:dyDescent="0.3">
      <c r="AK220" s="11"/>
      <c r="AL220" s="11"/>
      <c r="AM220" s="11"/>
      <c r="AN220" s="11"/>
      <c r="AO220" s="11"/>
    </row>
    <row r="221" spans="37:41" s="7" customFormat="1" x14ac:dyDescent="0.3">
      <c r="AK221" s="11"/>
      <c r="AL221" s="11"/>
      <c r="AM221" s="11"/>
      <c r="AN221" s="11"/>
      <c r="AO221" s="11"/>
    </row>
    <row r="222" spans="37:41" s="7" customFormat="1" x14ac:dyDescent="0.3">
      <c r="AK222" s="11"/>
      <c r="AL222" s="11"/>
      <c r="AM222" s="11"/>
      <c r="AN222" s="11"/>
      <c r="AO222" s="11"/>
    </row>
    <row r="223" spans="37:41" s="7" customFormat="1" x14ac:dyDescent="0.3">
      <c r="AK223" s="11"/>
      <c r="AL223" s="11"/>
      <c r="AM223" s="11"/>
      <c r="AN223" s="11"/>
      <c r="AO223" s="11"/>
    </row>
    <row r="224" spans="37:41" s="7" customFormat="1" x14ac:dyDescent="0.3">
      <c r="AK224" s="11"/>
      <c r="AL224" s="11"/>
      <c r="AM224" s="11"/>
      <c r="AN224" s="11"/>
      <c r="AO224" s="11"/>
    </row>
    <row r="225" spans="37:41" s="7" customFormat="1" x14ac:dyDescent="0.3">
      <c r="AK225" s="11"/>
      <c r="AL225" s="11"/>
      <c r="AM225" s="11"/>
      <c r="AN225" s="11"/>
      <c r="AO225" s="11"/>
    </row>
    <row r="226" spans="37:41" s="7" customFormat="1" x14ac:dyDescent="0.3">
      <c r="AK226" s="11"/>
      <c r="AL226" s="11"/>
      <c r="AM226" s="11"/>
      <c r="AN226" s="11"/>
      <c r="AO226" s="11"/>
    </row>
    <row r="227" spans="37:41" s="7" customFormat="1" x14ac:dyDescent="0.3">
      <c r="AK227" s="11"/>
      <c r="AL227" s="11"/>
      <c r="AM227" s="11"/>
      <c r="AN227" s="11"/>
      <c r="AO227" s="11"/>
    </row>
    <row r="228" spans="37:41" s="7" customFormat="1" x14ac:dyDescent="0.3">
      <c r="AK228" s="11"/>
      <c r="AL228" s="11"/>
      <c r="AM228" s="11"/>
      <c r="AN228" s="11"/>
      <c r="AO228" s="11"/>
    </row>
    <row r="229" spans="37:41" s="7" customFormat="1" x14ac:dyDescent="0.3">
      <c r="AK229" s="11"/>
      <c r="AL229" s="11"/>
      <c r="AM229" s="11"/>
      <c r="AN229" s="11"/>
      <c r="AO229" s="11"/>
    </row>
    <row r="230" spans="37:41" s="7" customFormat="1" x14ac:dyDescent="0.3">
      <c r="AK230" s="11"/>
      <c r="AL230" s="11"/>
      <c r="AM230" s="11"/>
      <c r="AN230" s="11"/>
      <c r="AO230" s="11"/>
    </row>
    <row r="231" spans="37:41" s="7" customFormat="1" x14ac:dyDescent="0.3">
      <c r="AK231" s="11"/>
      <c r="AL231" s="11"/>
      <c r="AM231" s="11"/>
      <c r="AN231" s="11"/>
      <c r="AO231" s="11"/>
    </row>
    <row r="232" spans="37:41" s="7" customFormat="1" x14ac:dyDescent="0.3">
      <c r="AK232" s="11"/>
      <c r="AL232" s="11"/>
      <c r="AM232" s="11"/>
      <c r="AN232" s="11"/>
      <c r="AO232" s="11"/>
    </row>
    <row r="233" spans="37:41" s="7" customFormat="1" x14ac:dyDescent="0.3">
      <c r="AK233" s="11"/>
      <c r="AL233" s="11"/>
      <c r="AM233" s="11"/>
      <c r="AN233" s="11"/>
      <c r="AO233" s="11"/>
    </row>
    <row r="234" spans="37:41" s="7" customFormat="1" x14ac:dyDescent="0.3">
      <c r="AK234" s="11"/>
      <c r="AL234" s="11"/>
      <c r="AM234" s="11"/>
      <c r="AN234" s="11"/>
      <c r="AO234" s="11"/>
    </row>
    <row r="235" spans="37:41" s="7" customFormat="1" x14ac:dyDescent="0.3">
      <c r="AK235" s="11"/>
      <c r="AL235" s="11"/>
      <c r="AM235" s="11"/>
      <c r="AN235" s="11"/>
      <c r="AO235" s="11"/>
    </row>
    <row r="236" spans="37:41" s="7" customFormat="1" x14ac:dyDescent="0.3">
      <c r="AK236" s="11"/>
      <c r="AL236" s="11"/>
      <c r="AM236" s="11"/>
      <c r="AN236" s="11"/>
      <c r="AO236" s="11"/>
    </row>
    <row r="237" spans="37:41" s="7" customFormat="1" x14ac:dyDescent="0.3">
      <c r="AK237" s="11"/>
      <c r="AL237" s="11"/>
      <c r="AM237" s="11"/>
      <c r="AN237" s="11"/>
      <c r="AO237" s="11"/>
    </row>
    <row r="238" spans="37:41" s="7" customFormat="1" x14ac:dyDescent="0.3">
      <c r="AK238" s="11"/>
      <c r="AL238" s="11"/>
      <c r="AM238" s="11"/>
      <c r="AN238" s="11"/>
      <c r="AO238" s="11"/>
    </row>
    <row r="239" spans="37:41" s="7" customFormat="1" x14ac:dyDescent="0.3">
      <c r="AK239" s="11"/>
      <c r="AL239" s="11"/>
      <c r="AM239" s="11"/>
      <c r="AN239" s="11"/>
      <c r="AO239" s="11"/>
    </row>
    <row r="240" spans="37:41" s="7" customFormat="1" x14ac:dyDescent="0.3">
      <c r="AK240" s="11"/>
      <c r="AL240" s="11"/>
      <c r="AM240" s="11"/>
      <c r="AN240" s="11"/>
      <c r="AO240" s="11"/>
    </row>
    <row r="241" spans="37:41" s="7" customFormat="1" x14ac:dyDescent="0.3">
      <c r="AK241" s="11"/>
      <c r="AL241" s="11"/>
      <c r="AM241" s="11"/>
      <c r="AN241" s="11"/>
      <c r="AO241" s="11"/>
    </row>
    <row r="242" spans="37:41" s="7" customFormat="1" x14ac:dyDescent="0.3">
      <c r="AK242" s="11"/>
      <c r="AL242" s="11"/>
      <c r="AM242" s="11"/>
      <c r="AN242" s="11"/>
      <c r="AO242" s="11"/>
    </row>
    <row r="243" spans="37:41" s="7" customFormat="1" x14ac:dyDescent="0.3">
      <c r="AK243" s="11"/>
      <c r="AL243" s="11"/>
      <c r="AM243" s="11"/>
      <c r="AN243" s="11"/>
      <c r="AO243" s="11"/>
    </row>
    <row r="244" spans="37:41" s="7" customFormat="1" x14ac:dyDescent="0.3">
      <c r="AK244" s="11"/>
      <c r="AL244" s="11"/>
      <c r="AM244" s="11"/>
      <c r="AN244" s="11"/>
      <c r="AO244" s="11"/>
    </row>
    <row r="245" spans="37:41" s="7" customFormat="1" x14ac:dyDescent="0.3">
      <c r="AK245" s="11"/>
      <c r="AL245" s="11"/>
      <c r="AM245" s="11"/>
      <c r="AN245" s="11"/>
      <c r="AO245" s="11"/>
    </row>
    <row r="246" spans="37:41" s="7" customFormat="1" x14ac:dyDescent="0.3">
      <c r="AK246" s="11"/>
      <c r="AL246" s="11"/>
      <c r="AM246" s="11"/>
      <c r="AN246" s="11"/>
      <c r="AO246" s="11"/>
    </row>
    <row r="247" spans="37:41" s="7" customFormat="1" x14ac:dyDescent="0.3">
      <c r="AK247" s="11"/>
      <c r="AL247" s="11"/>
      <c r="AM247" s="11"/>
      <c r="AN247" s="11"/>
      <c r="AO247" s="11"/>
    </row>
    <row r="248" spans="37:41" s="7" customFormat="1" x14ac:dyDescent="0.3">
      <c r="AK248" s="11"/>
      <c r="AL248" s="11"/>
      <c r="AM248" s="11"/>
      <c r="AN248" s="11"/>
      <c r="AO248" s="11"/>
    </row>
    <row r="249" spans="37:41" s="7" customFormat="1" x14ac:dyDescent="0.3">
      <c r="AK249" s="11"/>
      <c r="AL249" s="11"/>
      <c r="AM249" s="11"/>
      <c r="AN249" s="11"/>
      <c r="AO249" s="11"/>
    </row>
    <row r="250" spans="37:41" s="7" customFormat="1" x14ac:dyDescent="0.3">
      <c r="AK250" s="11"/>
      <c r="AL250" s="11"/>
      <c r="AM250" s="11"/>
      <c r="AN250" s="11"/>
      <c r="AO250" s="11"/>
    </row>
    <row r="251" spans="37:41" s="7" customFormat="1" x14ac:dyDescent="0.3">
      <c r="AK251" s="11"/>
      <c r="AL251" s="11"/>
      <c r="AM251" s="11"/>
      <c r="AN251" s="11"/>
      <c r="AO251" s="11"/>
    </row>
    <row r="252" spans="37:41" s="7" customFormat="1" x14ac:dyDescent="0.3">
      <c r="AK252" s="11"/>
      <c r="AL252" s="11"/>
      <c r="AM252" s="11"/>
      <c r="AN252" s="11"/>
      <c r="AO252" s="11"/>
    </row>
    <row r="253" spans="37:41" s="7" customFormat="1" x14ac:dyDescent="0.3">
      <c r="AK253" s="11"/>
      <c r="AL253" s="11"/>
      <c r="AM253" s="11"/>
      <c r="AN253" s="11"/>
      <c r="AO253" s="11"/>
    </row>
    <row r="254" spans="37:41" s="7" customFormat="1" x14ac:dyDescent="0.3">
      <c r="AK254" s="11"/>
      <c r="AL254" s="11"/>
      <c r="AM254" s="11"/>
      <c r="AN254" s="11"/>
      <c r="AO254" s="11"/>
    </row>
    <row r="255" spans="37:41" s="7" customFormat="1" x14ac:dyDescent="0.3">
      <c r="AK255" s="11"/>
      <c r="AL255" s="11"/>
      <c r="AM255" s="11"/>
      <c r="AN255" s="11"/>
      <c r="AO255" s="11"/>
    </row>
    <row r="256" spans="37:41" s="7" customFormat="1" x14ac:dyDescent="0.3">
      <c r="AK256" s="11"/>
      <c r="AL256" s="11"/>
      <c r="AM256" s="11"/>
      <c r="AN256" s="11"/>
      <c r="AO256" s="11"/>
    </row>
    <row r="257" spans="37:41" s="7" customFormat="1" x14ac:dyDescent="0.3">
      <c r="AK257" s="11"/>
      <c r="AL257" s="11"/>
      <c r="AM257" s="11"/>
      <c r="AN257" s="11"/>
      <c r="AO257" s="11"/>
    </row>
    <row r="258" spans="37:41" s="7" customFormat="1" x14ac:dyDescent="0.3">
      <c r="AK258" s="11"/>
      <c r="AL258" s="11"/>
      <c r="AM258" s="11"/>
      <c r="AN258" s="11"/>
      <c r="AO258" s="11"/>
    </row>
    <row r="259" spans="37:41" s="7" customFormat="1" x14ac:dyDescent="0.3">
      <c r="AK259" s="11"/>
      <c r="AL259" s="11"/>
      <c r="AM259" s="11"/>
      <c r="AN259" s="11"/>
      <c r="AO259" s="11"/>
    </row>
    <row r="260" spans="37:41" s="7" customFormat="1" x14ac:dyDescent="0.3">
      <c r="AK260" s="11"/>
      <c r="AL260" s="11"/>
      <c r="AM260" s="11"/>
      <c r="AN260" s="11"/>
      <c r="AO260" s="11"/>
    </row>
    <row r="261" spans="37:41" s="7" customFormat="1" x14ac:dyDescent="0.3">
      <c r="AK261" s="11"/>
      <c r="AL261" s="11"/>
      <c r="AM261" s="11"/>
      <c r="AN261" s="11"/>
      <c r="AO261" s="11"/>
    </row>
    <row r="262" spans="37:41" s="7" customFormat="1" x14ac:dyDescent="0.3">
      <c r="AK262" s="11"/>
      <c r="AL262" s="11"/>
      <c r="AM262" s="11"/>
      <c r="AN262" s="11"/>
      <c r="AO262" s="11"/>
    </row>
    <row r="263" spans="37:41" s="7" customFormat="1" x14ac:dyDescent="0.3">
      <c r="AK263" s="11"/>
      <c r="AL263" s="11"/>
      <c r="AM263" s="11"/>
      <c r="AN263" s="11"/>
      <c r="AO263" s="11"/>
    </row>
    <row r="264" spans="37:41" s="7" customFormat="1" x14ac:dyDescent="0.3">
      <c r="AK264" s="11"/>
      <c r="AL264" s="11"/>
      <c r="AM264" s="11"/>
      <c r="AN264" s="11"/>
      <c r="AO264" s="11"/>
    </row>
    <row r="265" spans="37:41" s="7" customFormat="1" x14ac:dyDescent="0.3">
      <c r="AK265" s="11"/>
      <c r="AL265" s="11"/>
      <c r="AM265" s="11"/>
      <c r="AN265" s="11"/>
      <c r="AO265" s="11"/>
    </row>
    <row r="266" spans="37:41" s="7" customFormat="1" x14ac:dyDescent="0.3">
      <c r="AK266" s="11"/>
      <c r="AL266" s="11"/>
      <c r="AM266" s="11"/>
      <c r="AN266" s="11"/>
      <c r="AO266" s="11"/>
    </row>
    <row r="267" spans="37:41" s="7" customFormat="1" x14ac:dyDescent="0.3">
      <c r="AK267" s="11"/>
      <c r="AL267" s="11"/>
      <c r="AM267" s="11"/>
      <c r="AN267" s="11"/>
      <c r="AO267" s="11"/>
    </row>
    <row r="268" spans="37:41" s="7" customFormat="1" x14ac:dyDescent="0.3">
      <c r="AK268" s="11"/>
      <c r="AL268" s="11"/>
      <c r="AM268" s="11"/>
      <c r="AN268" s="11"/>
      <c r="AO268" s="11"/>
    </row>
    <row r="269" spans="37:41" s="7" customFormat="1" x14ac:dyDescent="0.3">
      <c r="AK269" s="11"/>
      <c r="AL269" s="11"/>
      <c r="AM269" s="11"/>
      <c r="AN269" s="11"/>
      <c r="AO269" s="11"/>
    </row>
    <row r="270" spans="37:41" s="7" customFormat="1" x14ac:dyDescent="0.3">
      <c r="AK270" s="11"/>
      <c r="AL270" s="11"/>
      <c r="AM270" s="11"/>
      <c r="AN270" s="11"/>
      <c r="AO270" s="11"/>
    </row>
    <row r="271" spans="37:41" s="7" customFormat="1" x14ac:dyDescent="0.3">
      <c r="AK271" s="11"/>
      <c r="AL271" s="11"/>
      <c r="AM271" s="11"/>
      <c r="AN271" s="11"/>
      <c r="AO271" s="11"/>
    </row>
    <row r="272" spans="37:41" s="7" customFormat="1" x14ac:dyDescent="0.3">
      <c r="AK272" s="11"/>
      <c r="AL272" s="11"/>
      <c r="AM272" s="11"/>
      <c r="AN272" s="11"/>
      <c r="AO272" s="11"/>
    </row>
    <row r="273" spans="37:41" s="7" customFormat="1" x14ac:dyDescent="0.3">
      <c r="AK273" s="11"/>
      <c r="AL273" s="11"/>
      <c r="AM273" s="11"/>
      <c r="AN273" s="11"/>
      <c r="AO273" s="11"/>
    </row>
    <row r="274" spans="37:41" s="7" customFormat="1" x14ac:dyDescent="0.3">
      <c r="AK274" s="11"/>
      <c r="AL274" s="11"/>
      <c r="AM274" s="11"/>
      <c r="AN274" s="11"/>
      <c r="AO274" s="11"/>
    </row>
    <row r="275" spans="37:41" s="7" customFormat="1" x14ac:dyDescent="0.3">
      <c r="AK275" s="11"/>
      <c r="AL275" s="11"/>
      <c r="AM275" s="11"/>
      <c r="AN275" s="11"/>
      <c r="AO275" s="11"/>
    </row>
    <row r="276" spans="37:41" s="7" customFormat="1" x14ac:dyDescent="0.3">
      <c r="AK276" s="11"/>
      <c r="AL276" s="11"/>
      <c r="AM276" s="11"/>
      <c r="AN276" s="11"/>
      <c r="AO276" s="11"/>
    </row>
    <row r="277" spans="37:41" s="7" customFormat="1" x14ac:dyDescent="0.3">
      <c r="AK277" s="11"/>
      <c r="AL277" s="11"/>
      <c r="AM277" s="11"/>
      <c r="AN277" s="11"/>
      <c r="AO277" s="11"/>
    </row>
    <row r="278" spans="37:41" s="7" customFormat="1" x14ac:dyDescent="0.3">
      <c r="AK278" s="11"/>
      <c r="AL278" s="11"/>
      <c r="AM278" s="11"/>
      <c r="AN278" s="11"/>
      <c r="AO278" s="11"/>
    </row>
    <row r="279" spans="37:41" s="7" customFormat="1" x14ac:dyDescent="0.3">
      <c r="AK279" s="11"/>
      <c r="AL279" s="11"/>
      <c r="AM279" s="11"/>
      <c r="AN279" s="11"/>
      <c r="AO279" s="11"/>
    </row>
    <row r="280" spans="37:41" s="7" customFormat="1" x14ac:dyDescent="0.3">
      <c r="AK280" s="11"/>
      <c r="AL280" s="11"/>
      <c r="AM280" s="11"/>
      <c r="AN280" s="11"/>
      <c r="AO280" s="11"/>
    </row>
    <row r="281" spans="37:41" s="7" customFormat="1" x14ac:dyDescent="0.3">
      <c r="AK281" s="11"/>
      <c r="AL281" s="11"/>
      <c r="AM281" s="11"/>
      <c r="AN281" s="11"/>
      <c r="AO281" s="11"/>
    </row>
    <row r="282" spans="37:41" s="7" customFormat="1" x14ac:dyDescent="0.3">
      <c r="AK282" s="11"/>
      <c r="AL282" s="11"/>
      <c r="AM282" s="11"/>
      <c r="AN282" s="11"/>
      <c r="AO282" s="11"/>
    </row>
    <row r="283" spans="37:41" s="7" customFormat="1" x14ac:dyDescent="0.3">
      <c r="AK283" s="11"/>
      <c r="AL283" s="11"/>
      <c r="AM283" s="11"/>
      <c r="AN283" s="11"/>
      <c r="AO283" s="11"/>
    </row>
    <row r="284" spans="37:41" s="7" customFormat="1" x14ac:dyDescent="0.3">
      <c r="AK284" s="11"/>
      <c r="AL284" s="11"/>
      <c r="AM284" s="11"/>
      <c r="AN284" s="11"/>
      <c r="AO284" s="11"/>
    </row>
    <row r="285" spans="37:41" s="7" customFormat="1" x14ac:dyDescent="0.3">
      <c r="AK285" s="11"/>
      <c r="AL285" s="11"/>
      <c r="AM285" s="11"/>
      <c r="AN285" s="11"/>
      <c r="AO285" s="11"/>
    </row>
    <row r="286" spans="37:41" s="7" customFormat="1" x14ac:dyDescent="0.3">
      <c r="AK286" s="11"/>
      <c r="AL286" s="11"/>
      <c r="AM286" s="11"/>
      <c r="AN286" s="11"/>
      <c r="AO286" s="11"/>
    </row>
    <row r="287" spans="37:41" s="7" customFormat="1" x14ac:dyDescent="0.3">
      <c r="AK287" s="11"/>
      <c r="AL287" s="11"/>
      <c r="AM287" s="11"/>
      <c r="AN287" s="11"/>
      <c r="AO287" s="11"/>
    </row>
    <row r="288" spans="37:41" s="7" customFormat="1" x14ac:dyDescent="0.3">
      <c r="AK288" s="11"/>
      <c r="AL288" s="11"/>
      <c r="AM288" s="11"/>
      <c r="AN288" s="11"/>
      <c r="AO288" s="11"/>
    </row>
    <row r="289" spans="37:41" s="7" customFormat="1" x14ac:dyDescent="0.3">
      <c r="AK289" s="11"/>
      <c r="AL289" s="11"/>
      <c r="AM289" s="11"/>
      <c r="AN289" s="11"/>
      <c r="AO289" s="11"/>
    </row>
    <row r="290" spans="37:41" s="7" customFormat="1" x14ac:dyDescent="0.3">
      <c r="AK290" s="11"/>
      <c r="AL290" s="11"/>
      <c r="AM290" s="11"/>
      <c r="AN290" s="11"/>
      <c r="AO290" s="11"/>
    </row>
    <row r="291" spans="37:41" s="7" customFormat="1" x14ac:dyDescent="0.3">
      <c r="AK291" s="11"/>
      <c r="AL291" s="11"/>
      <c r="AM291" s="11"/>
      <c r="AN291" s="11"/>
      <c r="AO291" s="11"/>
    </row>
    <row r="292" spans="37:41" s="7" customFormat="1" x14ac:dyDescent="0.3">
      <c r="AK292" s="11"/>
      <c r="AL292" s="11"/>
      <c r="AM292" s="11"/>
      <c r="AN292" s="11"/>
      <c r="AO292" s="11"/>
    </row>
    <row r="293" spans="37:41" s="7" customFormat="1" x14ac:dyDescent="0.3">
      <c r="AK293" s="11"/>
      <c r="AL293" s="11"/>
      <c r="AM293" s="11"/>
      <c r="AN293" s="11"/>
      <c r="AO293" s="11"/>
    </row>
    <row r="294" spans="37:41" s="7" customFormat="1" x14ac:dyDescent="0.3">
      <c r="AK294" s="11"/>
      <c r="AL294" s="11"/>
      <c r="AM294" s="11"/>
      <c r="AN294" s="11"/>
      <c r="AO294" s="11"/>
    </row>
    <row r="295" spans="37:41" s="7" customFormat="1" x14ac:dyDescent="0.3">
      <c r="AK295" s="11"/>
      <c r="AL295" s="11"/>
      <c r="AM295" s="11"/>
      <c r="AN295" s="11"/>
      <c r="AO295" s="11"/>
    </row>
    <row r="296" spans="37:41" s="7" customFormat="1" x14ac:dyDescent="0.3">
      <c r="AK296" s="11"/>
      <c r="AL296" s="11"/>
      <c r="AM296" s="11"/>
      <c r="AN296" s="11"/>
      <c r="AO296" s="11"/>
    </row>
    <row r="297" spans="37:41" s="7" customFormat="1" x14ac:dyDescent="0.3">
      <c r="AK297" s="11"/>
      <c r="AL297" s="11"/>
      <c r="AM297" s="11"/>
      <c r="AN297" s="11"/>
      <c r="AO297" s="11"/>
    </row>
    <row r="298" spans="37:41" s="7" customFormat="1" x14ac:dyDescent="0.3">
      <c r="AK298" s="11"/>
      <c r="AL298" s="11"/>
      <c r="AM298" s="11"/>
      <c r="AN298" s="11"/>
      <c r="AO298" s="11"/>
    </row>
    <row r="299" spans="37:41" s="7" customFormat="1" x14ac:dyDescent="0.3">
      <c r="AK299" s="11"/>
      <c r="AL299" s="11"/>
      <c r="AM299" s="11"/>
      <c r="AN299" s="11"/>
      <c r="AO299" s="11"/>
    </row>
    <row r="300" spans="37:41" s="7" customFormat="1" x14ac:dyDescent="0.3">
      <c r="AK300" s="11"/>
      <c r="AL300" s="11"/>
      <c r="AM300" s="11"/>
      <c r="AN300" s="11"/>
      <c r="AO300" s="11"/>
    </row>
    <row r="301" spans="37:41" s="7" customFormat="1" x14ac:dyDescent="0.3">
      <c r="AK301" s="11"/>
      <c r="AL301" s="11"/>
      <c r="AM301" s="11"/>
      <c r="AN301" s="11"/>
      <c r="AO301" s="11"/>
    </row>
    <row r="302" spans="37:41" s="7" customFormat="1" x14ac:dyDescent="0.3">
      <c r="AK302" s="11"/>
      <c r="AL302" s="11"/>
      <c r="AM302" s="11"/>
      <c r="AN302" s="11"/>
      <c r="AO302" s="11"/>
    </row>
    <row r="303" spans="37:41" s="7" customFormat="1" x14ac:dyDescent="0.3">
      <c r="AK303" s="11"/>
      <c r="AL303" s="11"/>
      <c r="AM303" s="11"/>
      <c r="AN303" s="11"/>
      <c r="AO303" s="11"/>
    </row>
    <row r="304" spans="37:41" s="7" customFormat="1" x14ac:dyDescent="0.3">
      <c r="AK304" s="11"/>
      <c r="AL304" s="11"/>
      <c r="AM304" s="11"/>
      <c r="AN304" s="11"/>
      <c r="AO304" s="11"/>
    </row>
    <row r="305" spans="37:41" s="7" customFormat="1" x14ac:dyDescent="0.3">
      <c r="AK305" s="11"/>
      <c r="AL305" s="11"/>
      <c r="AM305" s="11"/>
      <c r="AN305" s="11"/>
      <c r="AO305" s="11"/>
    </row>
    <row r="306" spans="37:41" s="7" customFormat="1" x14ac:dyDescent="0.3">
      <c r="AK306" s="11"/>
      <c r="AL306" s="11"/>
      <c r="AM306" s="11"/>
      <c r="AN306" s="11"/>
      <c r="AO306" s="11"/>
    </row>
    <row r="307" spans="37:41" s="7" customFormat="1" x14ac:dyDescent="0.3">
      <c r="AK307" s="11"/>
      <c r="AL307" s="11"/>
      <c r="AM307" s="11"/>
      <c r="AN307" s="11"/>
      <c r="AO307" s="11"/>
    </row>
    <row r="308" spans="37:41" s="7" customFormat="1" x14ac:dyDescent="0.3">
      <c r="AK308" s="11"/>
      <c r="AL308" s="11"/>
      <c r="AM308" s="11"/>
      <c r="AN308" s="11"/>
      <c r="AO308" s="11"/>
    </row>
    <row r="309" spans="37:41" s="7" customFormat="1" x14ac:dyDescent="0.3">
      <c r="AK309" s="11"/>
      <c r="AL309" s="11"/>
      <c r="AM309" s="11"/>
      <c r="AN309" s="11"/>
      <c r="AO309" s="11"/>
    </row>
    <row r="310" spans="37:41" s="7" customFormat="1" x14ac:dyDescent="0.3">
      <c r="AK310" s="11"/>
      <c r="AL310" s="11"/>
      <c r="AM310" s="11"/>
      <c r="AN310" s="11"/>
      <c r="AO310" s="11"/>
    </row>
    <row r="311" spans="37:41" s="7" customFormat="1" x14ac:dyDescent="0.3">
      <c r="AK311" s="11"/>
      <c r="AL311" s="11"/>
      <c r="AM311" s="11"/>
      <c r="AN311" s="11"/>
      <c r="AO311" s="11"/>
    </row>
    <row r="312" spans="37:41" s="7" customFormat="1" x14ac:dyDescent="0.3">
      <c r="AK312" s="11"/>
      <c r="AL312" s="11"/>
      <c r="AM312" s="11"/>
      <c r="AN312" s="11"/>
      <c r="AO312" s="11"/>
    </row>
    <row r="313" spans="37:41" s="7" customFormat="1" x14ac:dyDescent="0.3">
      <c r="AK313" s="11"/>
      <c r="AL313" s="11"/>
      <c r="AM313" s="11"/>
      <c r="AN313" s="11"/>
      <c r="AO313" s="11"/>
    </row>
    <row r="314" spans="37:41" s="7" customFormat="1" x14ac:dyDescent="0.3">
      <c r="AK314" s="11"/>
      <c r="AL314" s="11"/>
      <c r="AM314" s="11"/>
      <c r="AN314" s="11"/>
      <c r="AO314" s="11"/>
    </row>
    <row r="315" spans="37:41" s="7" customFormat="1" x14ac:dyDescent="0.3">
      <c r="AK315" s="11"/>
      <c r="AL315" s="11"/>
      <c r="AM315" s="11"/>
      <c r="AN315" s="11"/>
      <c r="AO315" s="11"/>
    </row>
    <row r="316" spans="37:41" s="7" customFormat="1" x14ac:dyDescent="0.3">
      <c r="AK316" s="11"/>
      <c r="AL316" s="11"/>
      <c r="AM316" s="11"/>
      <c r="AN316" s="11"/>
      <c r="AO316" s="11"/>
    </row>
    <row r="317" spans="37:41" s="7" customFormat="1" x14ac:dyDescent="0.3">
      <c r="AK317" s="11"/>
      <c r="AL317" s="11"/>
      <c r="AM317" s="11"/>
      <c r="AN317" s="11"/>
      <c r="AO317" s="11"/>
    </row>
    <row r="318" spans="37:41" s="7" customFormat="1" x14ac:dyDescent="0.3">
      <c r="AK318" s="11"/>
      <c r="AL318" s="11"/>
      <c r="AM318" s="11"/>
      <c r="AN318" s="11"/>
      <c r="AO318" s="11"/>
    </row>
    <row r="319" spans="37:41" s="7" customFormat="1" x14ac:dyDescent="0.3">
      <c r="AK319" s="11"/>
      <c r="AL319" s="11"/>
      <c r="AM319" s="11"/>
      <c r="AN319" s="11"/>
      <c r="AO319" s="11"/>
    </row>
    <row r="320" spans="37:41" s="7" customFormat="1" x14ac:dyDescent="0.3">
      <c r="AK320" s="11"/>
      <c r="AL320" s="11"/>
      <c r="AM320" s="11"/>
      <c r="AN320" s="11"/>
      <c r="AO320" s="11"/>
    </row>
    <row r="321" spans="37:41" s="7" customFormat="1" x14ac:dyDescent="0.3">
      <c r="AK321" s="11"/>
      <c r="AL321" s="11"/>
      <c r="AM321" s="11"/>
      <c r="AN321" s="11"/>
      <c r="AO321" s="11"/>
    </row>
    <row r="322" spans="37:41" s="7" customFormat="1" x14ac:dyDescent="0.3">
      <c r="AK322" s="11"/>
      <c r="AL322" s="11"/>
      <c r="AM322" s="11"/>
      <c r="AN322" s="11"/>
      <c r="AO322" s="11"/>
    </row>
    <row r="323" spans="37:41" s="7" customFormat="1" x14ac:dyDescent="0.3">
      <c r="AK323" s="11"/>
      <c r="AL323" s="11"/>
      <c r="AM323" s="11"/>
      <c r="AN323" s="11"/>
      <c r="AO323" s="11"/>
    </row>
    <row r="324" spans="37:41" s="7" customFormat="1" x14ac:dyDescent="0.3">
      <c r="AK324" s="11"/>
      <c r="AL324" s="11"/>
      <c r="AM324" s="11"/>
      <c r="AN324" s="11"/>
      <c r="AO324" s="11"/>
    </row>
    <row r="325" spans="37:41" s="7" customFormat="1" x14ac:dyDescent="0.3">
      <c r="AK325" s="11"/>
      <c r="AL325" s="11"/>
      <c r="AM325" s="11"/>
      <c r="AN325" s="11"/>
      <c r="AO325" s="11"/>
    </row>
    <row r="326" spans="37:41" s="7" customFormat="1" x14ac:dyDescent="0.3">
      <c r="AK326" s="11"/>
      <c r="AL326" s="11"/>
      <c r="AM326" s="11"/>
      <c r="AN326" s="11"/>
      <c r="AO326" s="11"/>
    </row>
    <row r="327" spans="37:41" s="7" customFormat="1" x14ac:dyDescent="0.3">
      <c r="AK327" s="11"/>
      <c r="AL327" s="11"/>
      <c r="AM327" s="11"/>
      <c r="AN327" s="11"/>
      <c r="AO327" s="11"/>
    </row>
    <row r="328" spans="37:41" s="7" customFormat="1" x14ac:dyDescent="0.3">
      <c r="AK328" s="11"/>
      <c r="AL328" s="11"/>
      <c r="AM328" s="11"/>
      <c r="AN328" s="11"/>
      <c r="AO328" s="11"/>
    </row>
    <row r="329" spans="37:41" s="7" customFormat="1" x14ac:dyDescent="0.3">
      <c r="AK329" s="11"/>
      <c r="AL329" s="11"/>
      <c r="AM329" s="11"/>
      <c r="AN329" s="11"/>
      <c r="AO329" s="11"/>
    </row>
    <row r="330" spans="37:41" s="7" customFormat="1" x14ac:dyDescent="0.3">
      <c r="AK330" s="11"/>
      <c r="AL330" s="11"/>
      <c r="AM330" s="11"/>
      <c r="AN330" s="11"/>
      <c r="AO330" s="11"/>
    </row>
    <row r="331" spans="37:41" s="7" customFormat="1" x14ac:dyDescent="0.3">
      <c r="AK331" s="11"/>
      <c r="AL331" s="11"/>
      <c r="AM331" s="11"/>
      <c r="AN331" s="11"/>
      <c r="AO331" s="11"/>
    </row>
    <row r="332" spans="37:41" s="7" customFormat="1" x14ac:dyDescent="0.3">
      <c r="AK332" s="11"/>
      <c r="AL332" s="11"/>
      <c r="AM332" s="11"/>
      <c r="AN332" s="11"/>
      <c r="AO332" s="11"/>
    </row>
    <row r="333" spans="37:41" s="7" customFormat="1" x14ac:dyDescent="0.3">
      <c r="AK333" s="11"/>
      <c r="AL333" s="11"/>
      <c r="AM333" s="11"/>
      <c r="AN333" s="11"/>
      <c r="AO333" s="11"/>
    </row>
    <row r="334" spans="37:41" s="7" customFormat="1" x14ac:dyDescent="0.3">
      <c r="AK334" s="11"/>
      <c r="AL334" s="11"/>
      <c r="AM334" s="11"/>
      <c r="AN334" s="11"/>
      <c r="AO334" s="11"/>
    </row>
    <row r="335" spans="37:41" s="7" customFormat="1" x14ac:dyDescent="0.3">
      <c r="AK335" s="11"/>
      <c r="AL335" s="11"/>
      <c r="AM335" s="11"/>
      <c r="AN335" s="11"/>
      <c r="AO335" s="11"/>
    </row>
    <row r="336" spans="37:41" s="7" customFormat="1" x14ac:dyDescent="0.3">
      <c r="AK336" s="11"/>
      <c r="AL336" s="11"/>
      <c r="AM336" s="11"/>
      <c r="AN336" s="11"/>
      <c r="AO336" s="11"/>
    </row>
    <row r="337" spans="37:41" s="7" customFormat="1" x14ac:dyDescent="0.3">
      <c r="AK337" s="11"/>
      <c r="AL337" s="11"/>
      <c r="AM337" s="11"/>
      <c r="AN337" s="11"/>
      <c r="AO337" s="11"/>
    </row>
    <row r="338" spans="37:41" s="7" customFormat="1" x14ac:dyDescent="0.3">
      <c r="AK338" s="11"/>
      <c r="AL338" s="11"/>
      <c r="AM338" s="11"/>
      <c r="AN338" s="11"/>
      <c r="AO338" s="11"/>
    </row>
    <row r="339" spans="37:41" s="7" customFormat="1" x14ac:dyDescent="0.3">
      <c r="AK339" s="11"/>
      <c r="AL339" s="11"/>
      <c r="AM339" s="11"/>
      <c r="AN339" s="11"/>
      <c r="AO339" s="11"/>
    </row>
    <row r="340" spans="37:41" s="7" customFormat="1" x14ac:dyDescent="0.3">
      <c r="AK340" s="11"/>
      <c r="AL340" s="11"/>
      <c r="AM340" s="11"/>
      <c r="AN340" s="11"/>
      <c r="AO340" s="11"/>
    </row>
    <row r="341" spans="37:41" s="7" customFormat="1" x14ac:dyDescent="0.3">
      <c r="AK341" s="11"/>
      <c r="AL341" s="11"/>
      <c r="AM341" s="11"/>
      <c r="AN341" s="11"/>
      <c r="AO341" s="11"/>
    </row>
    <row r="342" spans="37:41" s="7" customFormat="1" x14ac:dyDescent="0.3">
      <c r="AK342" s="11"/>
      <c r="AL342" s="11"/>
      <c r="AM342" s="11"/>
      <c r="AN342" s="11"/>
      <c r="AO342" s="11"/>
    </row>
    <row r="343" spans="37:41" s="7" customFormat="1" x14ac:dyDescent="0.3">
      <c r="AK343" s="11"/>
      <c r="AL343" s="11"/>
      <c r="AM343" s="11"/>
      <c r="AN343" s="11"/>
      <c r="AO343" s="11"/>
    </row>
    <row r="344" spans="37:41" s="7" customFormat="1" x14ac:dyDescent="0.3">
      <c r="AK344" s="11"/>
      <c r="AL344" s="11"/>
      <c r="AM344" s="11"/>
      <c r="AN344" s="11"/>
      <c r="AO344" s="11"/>
    </row>
    <row r="345" spans="37:41" s="7" customFormat="1" x14ac:dyDescent="0.3">
      <c r="AK345" s="11"/>
      <c r="AL345" s="11"/>
      <c r="AM345" s="11"/>
      <c r="AN345" s="11"/>
      <c r="AO345" s="11"/>
    </row>
    <row r="346" spans="37:41" s="7" customFormat="1" x14ac:dyDescent="0.3">
      <c r="AK346" s="11"/>
      <c r="AL346" s="11"/>
      <c r="AM346" s="11"/>
      <c r="AN346" s="11"/>
      <c r="AO346" s="11"/>
    </row>
    <row r="347" spans="37:41" s="7" customFormat="1" x14ac:dyDescent="0.3">
      <c r="AK347" s="11"/>
      <c r="AL347" s="11"/>
      <c r="AM347" s="11"/>
      <c r="AN347" s="11"/>
      <c r="AO347" s="11"/>
    </row>
    <row r="348" spans="37:41" s="7" customFormat="1" x14ac:dyDescent="0.3">
      <c r="AK348" s="11"/>
      <c r="AL348" s="11"/>
      <c r="AM348" s="11"/>
      <c r="AN348" s="11"/>
      <c r="AO348" s="11"/>
    </row>
    <row r="349" spans="37:41" s="7" customFormat="1" x14ac:dyDescent="0.3">
      <c r="AK349" s="11"/>
      <c r="AL349" s="11"/>
      <c r="AM349" s="11"/>
      <c r="AN349" s="11"/>
      <c r="AO349" s="11"/>
    </row>
    <row r="350" spans="37:41" s="7" customFormat="1" x14ac:dyDescent="0.3">
      <c r="AK350" s="11"/>
      <c r="AL350" s="11"/>
      <c r="AM350" s="11"/>
      <c r="AN350" s="11"/>
      <c r="AO350" s="11"/>
    </row>
    <row r="351" spans="37:41" s="7" customFormat="1" x14ac:dyDescent="0.3">
      <c r="AK351" s="11"/>
      <c r="AL351" s="11"/>
      <c r="AM351" s="11"/>
      <c r="AN351" s="11"/>
      <c r="AO351" s="11"/>
    </row>
    <row r="352" spans="37:41" s="7" customFormat="1" x14ac:dyDescent="0.3">
      <c r="AK352" s="11"/>
      <c r="AL352" s="11"/>
      <c r="AM352" s="11"/>
      <c r="AN352" s="11"/>
      <c r="AO352" s="11"/>
    </row>
    <row r="353" spans="37:41" s="7" customFormat="1" x14ac:dyDescent="0.3">
      <c r="AK353" s="11"/>
      <c r="AL353" s="11"/>
      <c r="AM353" s="11"/>
      <c r="AN353" s="11"/>
      <c r="AO353" s="11"/>
    </row>
    <row r="354" spans="37:41" s="7" customFormat="1" x14ac:dyDescent="0.3">
      <c r="AK354" s="11"/>
      <c r="AL354" s="11"/>
      <c r="AM354" s="11"/>
      <c r="AN354" s="11"/>
      <c r="AO354" s="11"/>
    </row>
    <row r="355" spans="37:41" s="7" customFormat="1" x14ac:dyDescent="0.3">
      <c r="AK355" s="11"/>
      <c r="AL355" s="11"/>
      <c r="AM355" s="11"/>
      <c r="AN355" s="11"/>
      <c r="AO355" s="11"/>
    </row>
    <row r="356" spans="37:41" s="7" customFormat="1" x14ac:dyDescent="0.3">
      <c r="AK356" s="11"/>
      <c r="AL356" s="11"/>
      <c r="AM356" s="11"/>
      <c r="AN356" s="11"/>
      <c r="AO356" s="11"/>
    </row>
    <row r="357" spans="37:41" s="7" customFormat="1" x14ac:dyDescent="0.3">
      <c r="AK357" s="11"/>
      <c r="AL357" s="11"/>
      <c r="AM357" s="11"/>
      <c r="AN357" s="11"/>
      <c r="AO357" s="11"/>
    </row>
    <row r="358" spans="37:41" s="7" customFormat="1" x14ac:dyDescent="0.3">
      <c r="AK358" s="11"/>
      <c r="AL358" s="11"/>
      <c r="AM358" s="11"/>
      <c r="AN358" s="11"/>
      <c r="AO358" s="11"/>
    </row>
  </sheetData>
  <sheetProtection algorithmName="SHA-512" hashValue="Qxv4OUbP1ibMqMbmqcqbPTKdXcnJuj5dxKO8q+4R3rDyo9R67Dw39hTIQvwUB7kc9azGjgedCEIIHkeotpVlUA==" saltValue="Qv6UcU6/HlE0lSZfkwHwhA==" spinCount="100000" sheet="1" objects="1" scenarios="1" selectLockedCells="1"/>
  <mergeCells count="2">
    <mergeCell ref="V80:W80"/>
    <mergeCell ref="P80:S80"/>
  </mergeCells>
  <phoneticPr fontId="5" type="noConversion"/>
  <hyperlinks>
    <hyperlink ref="P80" r:id="rId1" xr:uid="{570A828D-31EF-4794-9D5C-F6E99F9D7902}"/>
  </hyperlinks>
  <pageMargins left="0.7" right="0.7" top="0.75" bottom="0.75" header="0.3" footer="0.3"/>
  <pageSetup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D34EB14-3339-4C10-BEBC-7327E746FB57}">
          <x14:formula1>
            <xm:f>Options!$I$3:$I$28</xm:f>
          </x14:formula1>
          <xm:sqref>P5:S79 O5:O14</xm:sqref>
        </x14:dataValidation>
        <x14:dataValidation type="list" allowBlank="1" showInputMessage="1" showErrorMessage="1" xr:uid="{5D10226A-B0C9-47E1-9B64-398783C29F35}">
          <x14:formula1>
            <xm:f>Options!$H$3:$H$16</xm:f>
          </x14:formula1>
          <xm:sqref>N5:N79 O15:O79</xm:sqref>
        </x14:dataValidation>
        <x14:dataValidation type="list" allowBlank="1" showInputMessage="1" showErrorMessage="1" xr:uid="{2BD9C70D-3E5A-4706-A951-C7ADEDE32FCA}">
          <x14:formula1>
            <xm:f>Options!$G$3:$G$4</xm:f>
          </x14:formula1>
          <xm:sqref>M5:M79</xm:sqref>
        </x14:dataValidation>
        <x14:dataValidation type="list" allowBlank="1" showInputMessage="1" showErrorMessage="1" xr:uid="{0FA88D09-DE5B-40DA-8D11-106533D57ADB}">
          <x14:formula1>
            <xm:f>Options!$F$3:$F$8</xm:f>
          </x14:formula1>
          <xm:sqref>K5:K79</xm:sqref>
        </x14:dataValidation>
        <x14:dataValidation type="list" allowBlank="1" showInputMessage="1" showErrorMessage="1" xr:uid="{74715304-E412-4C0B-AB59-02747D085484}">
          <x14:formula1>
            <xm:f>Options!$E$3:$E$5</xm:f>
          </x14:formula1>
          <xm:sqref>J5:J79</xm:sqref>
        </x14:dataValidation>
        <x14:dataValidation type="list" allowBlank="1" showInputMessage="1" showErrorMessage="1" xr:uid="{9E0113DF-372D-4A2C-9068-9CD5FD630A68}">
          <x14:formula1>
            <xm:f>Options!$D$3:$D$13</xm:f>
          </x14:formula1>
          <xm:sqref>I5:I79</xm:sqref>
        </x14:dataValidation>
        <x14:dataValidation type="list" allowBlank="1" showInputMessage="1" showErrorMessage="1" xr:uid="{8B23C8EA-5244-459A-A2F8-F1B378E63081}">
          <x14:formula1>
            <xm:f>Options!$C$3:$C$5</xm:f>
          </x14:formula1>
          <xm:sqref>H5:H79</xm:sqref>
        </x14:dataValidation>
        <x14:dataValidation type="list" allowBlank="1" showInputMessage="1" showErrorMessage="1" xr:uid="{051E2A54-1263-44FB-9897-967B6905BEC8}">
          <x14:formula1>
            <xm:f>Options!$B$3:$B$7</xm:f>
          </x14:formula1>
          <xm:sqref>G5:G79</xm:sqref>
        </x14:dataValidation>
        <x14:dataValidation type="list" allowBlank="1" showInputMessage="1" showErrorMessage="1" xr:uid="{43288EB5-B5A3-42E8-A8B4-4D757F304538}">
          <x14:formula1>
            <xm:f>Options!$A$3:$A$6</xm:f>
          </x14:formula1>
          <xm:sqref>F5:F79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84B6-B1C7-4A47-AE9F-778EE47A7271}">
  <sheetPr codeName="Sheet2"/>
  <dimension ref="A1:BD358"/>
  <sheetViews>
    <sheetView showGridLines="0" showRowColHeaders="0" topLeftCell="A3" zoomScaleNormal="100" workbookViewId="0">
      <pane xSplit="4" ySplit="2" topLeftCell="E5" activePane="bottomRight" state="frozen"/>
      <selection activeCell="A3" sqref="A3"/>
      <selection pane="topRight" activeCell="E3" sqref="E3"/>
      <selection pane="bottomLeft" activeCell="A5" sqref="A5"/>
      <selection pane="bottomRight" activeCell="C5" sqref="C5"/>
    </sheetView>
  </sheetViews>
  <sheetFormatPr defaultRowHeight="14.4" x14ac:dyDescent="0.3"/>
  <cols>
    <col min="1" max="1" width="2.6640625" style="7" customWidth="1"/>
    <col min="2" max="2" width="3.77734375" bestFit="1" customWidth="1"/>
    <col min="3" max="4" width="13.77734375" customWidth="1"/>
    <col min="5" max="5" width="24.88671875" customWidth="1"/>
    <col min="6" max="6" width="27.6640625" customWidth="1"/>
    <col min="7" max="7" width="17.109375" customWidth="1"/>
    <col min="8" max="8" width="11.5546875" customWidth="1"/>
    <col min="9" max="9" width="18.21875" customWidth="1"/>
    <col min="10" max="12" width="19.5546875" customWidth="1"/>
    <col min="13" max="14" width="25" customWidth="1"/>
    <col min="15" max="19" width="20.5546875" customWidth="1"/>
    <col min="20" max="21" width="16" hidden="1" customWidth="1"/>
    <col min="22" max="24" width="19.21875" customWidth="1"/>
    <col min="25" max="27" width="8.88671875" hidden="1" customWidth="1"/>
    <col min="28" max="28" width="27.5546875" hidden="1" customWidth="1"/>
    <col min="29" max="36" width="8.88671875" hidden="1" customWidth="1"/>
    <col min="37" max="37" width="8.88671875" style="11" hidden="1" customWidth="1"/>
    <col min="38" max="39" width="17.44140625" style="11" hidden="1" customWidth="1"/>
    <col min="40" max="40" width="12.5546875" style="11" hidden="1" customWidth="1"/>
    <col min="41" max="41" width="8.88671875" style="11" hidden="1" customWidth="1"/>
    <col min="42" max="56" width="8.88671875" style="7"/>
  </cols>
  <sheetData>
    <row r="1" spans="1:56" s="7" customFormat="1" hidden="1" x14ac:dyDescent="0.3">
      <c r="AK1" s="11"/>
      <c r="AL1" s="11"/>
      <c r="AM1" s="11"/>
      <c r="AN1" s="11"/>
      <c r="AO1" s="11"/>
    </row>
    <row r="2" spans="1:56" s="7" customFormat="1" hidden="1" x14ac:dyDescent="0.3">
      <c r="AK2" s="11"/>
      <c r="AL2" s="11"/>
      <c r="AM2" s="11"/>
      <c r="AN2" s="11"/>
      <c r="AO2" s="11"/>
    </row>
    <row r="3" spans="1:56" s="7" customFormat="1" ht="15" thickBot="1" x14ac:dyDescent="0.35">
      <c r="AK3" s="11"/>
      <c r="AL3" s="11"/>
      <c r="AM3" s="11"/>
      <c r="AN3" s="11"/>
      <c r="AO3" s="11"/>
    </row>
    <row r="4" spans="1:56" s="1" customFormat="1" ht="28.2" customHeight="1" thickBot="1" x14ac:dyDescent="0.35">
      <c r="A4" s="8"/>
      <c r="B4" s="9" t="s">
        <v>11</v>
      </c>
      <c r="C4" s="9" t="s">
        <v>0</v>
      </c>
      <c r="D4" s="9" t="s">
        <v>1</v>
      </c>
      <c r="E4" s="9" t="s">
        <v>22</v>
      </c>
      <c r="F4" s="9" t="s">
        <v>14</v>
      </c>
      <c r="G4" s="9" t="s">
        <v>21</v>
      </c>
      <c r="H4" s="9" t="s">
        <v>3</v>
      </c>
      <c r="I4" s="9" t="s">
        <v>4</v>
      </c>
      <c r="J4" s="9" t="s">
        <v>99</v>
      </c>
      <c r="K4" s="9" t="s">
        <v>18</v>
      </c>
      <c r="L4" s="9" t="s">
        <v>50</v>
      </c>
      <c r="M4" s="9" t="s">
        <v>6</v>
      </c>
      <c r="N4" s="9" t="s">
        <v>7</v>
      </c>
      <c r="O4" s="9" t="s">
        <v>106</v>
      </c>
      <c r="P4" s="9" t="s">
        <v>65</v>
      </c>
      <c r="Q4" s="9" t="s">
        <v>95</v>
      </c>
      <c r="R4" s="9" t="s">
        <v>96</v>
      </c>
      <c r="S4" s="9" t="s">
        <v>97</v>
      </c>
      <c r="T4" s="4" t="s">
        <v>12</v>
      </c>
      <c r="U4" s="13" t="s">
        <v>13</v>
      </c>
      <c r="V4" s="16" t="s">
        <v>102</v>
      </c>
      <c r="W4" s="17" t="s">
        <v>100</v>
      </c>
      <c r="X4" s="18" t="s">
        <v>101</v>
      </c>
      <c r="AB4" s="2" t="s">
        <v>14</v>
      </c>
      <c r="AC4" s="2" t="s">
        <v>21</v>
      </c>
      <c r="AD4" s="2" t="s">
        <v>4</v>
      </c>
      <c r="AE4" s="2" t="s">
        <v>5</v>
      </c>
      <c r="AF4" s="2" t="s">
        <v>50</v>
      </c>
      <c r="AG4" s="2" t="s">
        <v>65</v>
      </c>
      <c r="AH4" s="2" t="s">
        <v>95</v>
      </c>
      <c r="AI4" s="2" t="s">
        <v>96</v>
      </c>
      <c r="AJ4" s="2" t="s">
        <v>97</v>
      </c>
      <c r="AK4" s="12"/>
      <c r="AL4" s="12" t="s">
        <v>103</v>
      </c>
      <c r="AM4" s="12" t="s">
        <v>105</v>
      </c>
      <c r="AN4" s="12" t="s">
        <v>104</v>
      </c>
      <c r="AO4" s="1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22.8" customHeight="1" x14ac:dyDescent="0.3">
      <c r="B5" s="3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6" t="str">
        <f>IF(F5="","",IF($Z$5&lt;9,49.95,IF(AND($Z$5&gt;=10,$Z$5&lt;20),45.95,IF(AND($Z$5&gt;=20,$Z$5&lt;50),40.95,IF($Z$5&gt;=50,35.95,49.95)))))</f>
        <v/>
      </c>
      <c r="U5" s="14" t="str">
        <f>IF(F5="","",SUM(AB5:AJ5))</f>
        <v/>
      </c>
      <c r="V5" s="22" t="str">
        <f>IF(T5="","",T5+U5)</f>
        <v/>
      </c>
      <c r="W5" s="23" t="str">
        <f>IF(T5="","",AL5-AN5)</f>
        <v/>
      </c>
      <c r="X5" s="24" t="str">
        <f>IFERROR(V5+W5,"")</f>
        <v/>
      </c>
      <c r="Z5">
        <f>COUNTIF($F$5:$F$79,"*")</f>
        <v>0</v>
      </c>
      <c r="AB5">
        <f>IF(F5=Options!$A$3,50,IF(F5=Options!$A$4,25,IF(F5=Options!$A$5,15,IF(F5=Options!$A$6,0,0))))</f>
        <v>0</v>
      </c>
      <c r="AC5">
        <f>IF(G5=Options!$B$3,0,IF(G5=Options!$B$4,5,IF(G5=Options!$B$5,10,IF(G5=Options!$B$6,20,IF(G5=Options!$B$7,20,0)))))</f>
        <v>0</v>
      </c>
      <c r="AD5">
        <f>IF(I5=Options!$D$7,2,IF(I5=Options!$D$8,4,IF(I5=Options!$D$9,6,IF(I5=Options!$D$10,8,IF(I5=Options!$D$11,10,IF(I5=Options!$D$12,12,IF(I5=Options!$D$13,14,0)))))))</f>
        <v>0</v>
      </c>
      <c r="AE5">
        <f>IF(J5=Options!$E$5,12,0)</f>
        <v>0</v>
      </c>
      <c r="AF5">
        <f>IF(ISTEXT(L5),10,0)</f>
        <v>0</v>
      </c>
      <c r="AG5">
        <f>IF(ISTEXT(P5),5,0)</f>
        <v>0</v>
      </c>
      <c r="AH5">
        <f>IF(ISTEXT(Q5),5,0)</f>
        <v>0</v>
      </c>
      <c r="AI5">
        <f>IF(ISTEXT(R5),5,0)</f>
        <v>0</v>
      </c>
      <c r="AJ5">
        <f>IF(ISTEXT(S5),5,0)</f>
        <v>0</v>
      </c>
      <c r="AL5" s="11">
        <f t="shared" ref="AL5:AL24" si="0">IFERROR(IF($Z$5&gt;=4,AC5*-1,0),"")</f>
        <v>0</v>
      </c>
      <c r="AM5" s="21" t="str">
        <f>IFERROR(U5-AC5,"")</f>
        <v/>
      </c>
      <c r="AN5" s="11">
        <f>IFERROR(IF(AND($Z$5&gt;=4,$Z$5&lt;10),AM5*0.3,IF(AND($Z$5&gt;=10,$Z$5&lt;20),AM5*0.35,IF(Z5&gt;=20,AM5*0.4,0))),"")</f>
        <v>0</v>
      </c>
    </row>
    <row r="6" spans="1:56" ht="22.8" customHeight="1" x14ac:dyDescent="0.3">
      <c r="B6" s="3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6" t="str">
        <f>IF(F6="","",IF($Z$5&lt;9,49.95,IF(AND($Z$5&gt;=10,$Z$5&lt;20),45.95,IF(AND($Z$5&gt;=20,$Z$5&lt;50),40.95,IF($Z$5&gt;=50,35.95,49.95)))))</f>
        <v/>
      </c>
      <c r="U6" s="14" t="str">
        <f t="shared" ref="U6:U69" si="1">IF(F6="","",SUM(AB6:AJ6))</f>
        <v/>
      </c>
      <c r="V6" s="25" t="str">
        <f t="shared" ref="V6:V69" si="2">IF(T6="","",T6+U6)</f>
        <v/>
      </c>
      <c r="W6" s="23" t="str">
        <f>IF(T6="","",AL6-AN6)</f>
        <v/>
      </c>
      <c r="X6" s="24" t="str">
        <f t="shared" ref="X6:X54" si="3">IFERROR(V6+W6,"")</f>
        <v/>
      </c>
      <c r="AB6">
        <f>IF(F6=Options!$A$3,50,IF(F6=Options!$A$4,25,IF(F6=Options!$A$5,15,IF(F6=Options!$A$6,0,0))))</f>
        <v>0</v>
      </c>
      <c r="AC6">
        <f>IF(G6=Options!$B$3,0,IF(G6=Options!$B$4,5,IF(G6=Options!$B$5,10,IF(G6=Options!$B$6,20,IF(G6=Options!$B$7,20,0)))))</f>
        <v>0</v>
      </c>
      <c r="AD6">
        <f>IF(I6=Options!$D$7,2,IF(I6=Options!$D$8,4,IF(I6=Options!$D$9,6,IF(I6=Options!$D$10,8,IF(I6=Options!$D$11,10,IF(I6=Options!$D$12,12,IF(I6=Options!$D$13,14,0)))))))</f>
        <v>0</v>
      </c>
      <c r="AE6">
        <f>IF(J6=Options!$E$5,12,0)</f>
        <v>0</v>
      </c>
      <c r="AF6">
        <f t="shared" ref="AF6:AF69" si="4">IF(ISTEXT(L6),10,0)</f>
        <v>0</v>
      </c>
      <c r="AG6">
        <f t="shared" ref="AG6:AJ69" si="5">IF(ISTEXT(P6),5,0)</f>
        <v>0</v>
      </c>
      <c r="AH6">
        <f t="shared" si="5"/>
        <v>0</v>
      </c>
      <c r="AI6">
        <f t="shared" si="5"/>
        <v>0</v>
      </c>
      <c r="AJ6">
        <f t="shared" si="5"/>
        <v>0</v>
      </c>
      <c r="AL6" s="11">
        <f t="shared" si="0"/>
        <v>0</v>
      </c>
      <c r="AM6" s="21" t="str">
        <f t="shared" ref="AM6:AM69" si="6">IFERROR(U6-AC6,"")</f>
        <v/>
      </c>
      <c r="AN6" s="11">
        <f t="shared" ref="AN6:AN69" si="7">IFERROR(IF(AND($Z$5&gt;=4,$Z$5&lt;10),AM6*0.3,IF(AND($Z$5&gt;=10,$Z$5&lt;20),AM6*0.35,IF(Z6&gt;=20,AM6*0.4,0))),"")</f>
        <v>0</v>
      </c>
    </row>
    <row r="7" spans="1:56" ht="22.8" customHeight="1" x14ac:dyDescent="0.3">
      <c r="B7" s="3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6" t="str">
        <f>IF(F7="","",IF($Z$5&lt;9,49.95,IF(AND($Z$5&gt;=10,$Z$5&lt;20),45.95,IF(AND($Z$5&gt;=20,$Z$5&lt;50),40.95,IF($Z$5&gt;=50,35.95,49.95)))))</f>
        <v/>
      </c>
      <c r="U7" s="14" t="str">
        <f t="shared" si="1"/>
        <v/>
      </c>
      <c r="V7" s="25" t="str">
        <f t="shared" si="2"/>
        <v/>
      </c>
      <c r="W7" s="23" t="str">
        <f t="shared" ref="W7:W70" si="8">IF(T7="","",AL7-AN7)</f>
        <v/>
      </c>
      <c r="X7" s="24" t="str">
        <f t="shared" si="3"/>
        <v/>
      </c>
      <c r="AB7">
        <f>IF(F7=Options!$A$3,50,IF(F7=Options!$A$4,25,IF(F7=Options!$A$5,15,IF(F7=Options!$A$6,0,0))))</f>
        <v>0</v>
      </c>
      <c r="AC7">
        <f>IF(G7=Options!$B$3,0,IF(G7=Options!$B$4,5,IF(G7=Options!$B$5,10,IF(G7=Options!$B$6,20,IF(G7=Options!$B$7,20,0)))))</f>
        <v>0</v>
      </c>
      <c r="AD7">
        <f>IF(I7=Options!$D$7,2,IF(I7=Options!$D$8,4,IF(I7=Options!$D$9,6,IF(I7=Options!$D$10,8,IF(I7=Options!$D$11,10,IF(I7=Options!$D$12,12,IF(I7=Options!$D$13,14,0)))))))</f>
        <v>0</v>
      </c>
      <c r="AE7">
        <f>IF(J7=Options!$E$5,12,0)</f>
        <v>0</v>
      </c>
      <c r="AF7">
        <f t="shared" si="4"/>
        <v>0</v>
      </c>
      <c r="AG7">
        <f t="shared" si="5"/>
        <v>0</v>
      </c>
      <c r="AH7">
        <f t="shared" si="5"/>
        <v>0</v>
      </c>
      <c r="AI7">
        <f t="shared" si="5"/>
        <v>0</v>
      </c>
      <c r="AJ7">
        <f t="shared" si="5"/>
        <v>0</v>
      </c>
      <c r="AL7" s="11">
        <f t="shared" si="0"/>
        <v>0</v>
      </c>
      <c r="AM7" s="21" t="str">
        <f t="shared" si="6"/>
        <v/>
      </c>
      <c r="AN7" s="11">
        <f t="shared" si="7"/>
        <v>0</v>
      </c>
    </row>
    <row r="8" spans="1:56" ht="22.8" customHeight="1" x14ac:dyDescent="0.3">
      <c r="B8" s="3">
        <v>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6" t="str">
        <f t="shared" ref="T8:T71" si="9">IF(F8="","",IF($Z$5&lt;9,49.95,IF(AND($Z$5&gt;=10,$Z$5&lt;20),45.95,IF(AND($Z$5&gt;=20,$Z$5&lt;50),40.95,IF($Z$5&gt;=50,35.95,49.95)))))</f>
        <v/>
      </c>
      <c r="U8" s="14" t="str">
        <f t="shared" si="1"/>
        <v/>
      </c>
      <c r="V8" s="25" t="str">
        <f t="shared" si="2"/>
        <v/>
      </c>
      <c r="W8" s="23" t="str">
        <f t="shared" si="8"/>
        <v/>
      </c>
      <c r="X8" s="24" t="str">
        <f t="shared" si="3"/>
        <v/>
      </c>
      <c r="AB8">
        <f>IF(F8=Options!$A$3,50,IF(F8=Options!$A$4,25,IF(F8=Options!$A$5,15,IF(F8=Options!$A$6,0,0))))</f>
        <v>0</v>
      </c>
      <c r="AC8">
        <f>IF(G8=Options!$B$3,0,IF(G8=Options!$B$4,5,IF(G8=Options!$B$5,10,IF(G8=Options!$B$6,20,IF(G8=Options!$B$7,20,0)))))</f>
        <v>0</v>
      </c>
      <c r="AD8">
        <f>IF(I8=Options!$D$7,2,IF(I8=Options!$D$8,4,IF(I8=Options!$D$9,6,IF(I8=Options!$D$10,8,IF(I8=Options!$D$11,10,IF(I8=Options!$D$12,12,IF(I8=Options!$D$13,14,0)))))))</f>
        <v>0</v>
      </c>
      <c r="AE8">
        <f>IF(J8=Options!$E$5,12,0)</f>
        <v>0</v>
      </c>
      <c r="AF8">
        <f t="shared" si="4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L8" s="11">
        <f t="shared" si="0"/>
        <v>0</v>
      </c>
      <c r="AM8" s="21" t="str">
        <f t="shared" si="6"/>
        <v/>
      </c>
      <c r="AN8" s="11">
        <f t="shared" si="7"/>
        <v>0</v>
      </c>
    </row>
    <row r="9" spans="1:56" ht="22.8" customHeight="1" x14ac:dyDescent="0.3">
      <c r="B9" s="3">
        <v>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6" t="str">
        <f t="shared" si="9"/>
        <v/>
      </c>
      <c r="U9" s="14" t="str">
        <f t="shared" si="1"/>
        <v/>
      </c>
      <c r="V9" s="25" t="str">
        <f t="shared" si="2"/>
        <v/>
      </c>
      <c r="W9" s="23" t="str">
        <f t="shared" si="8"/>
        <v/>
      </c>
      <c r="X9" s="24" t="str">
        <f t="shared" si="3"/>
        <v/>
      </c>
      <c r="AB9">
        <f>IF(F9=Options!$A$3,50,IF(F9=Options!$A$4,25,IF(F9=Options!$A$5,15,IF(F9=Options!$A$6,0,0))))</f>
        <v>0</v>
      </c>
      <c r="AC9">
        <f>IF(G9=Options!$B$3,0,IF(G9=Options!$B$4,5,IF(G9=Options!$B$5,10,IF(G9=Options!$B$6,20,IF(G9=Options!$B$7,20,0)))))</f>
        <v>0</v>
      </c>
      <c r="AD9">
        <f>IF(I9=Options!$D$7,2,IF(I9=Options!$D$8,4,IF(I9=Options!$D$9,6,IF(I9=Options!$D$10,8,IF(I9=Options!$D$11,10,IF(I9=Options!$D$12,12,IF(I9=Options!$D$13,14,0)))))))</f>
        <v>0</v>
      </c>
      <c r="AE9">
        <f>IF(J9=Options!$E$5,12,0)</f>
        <v>0</v>
      </c>
      <c r="AF9">
        <f t="shared" si="4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L9" s="11">
        <f t="shared" si="0"/>
        <v>0</v>
      </c>
      <c r="AM9" s="21" t="str">
        <f t="shared" si="6"/>
        <v/>
      </c>
      <c r="AN9" s="11">
        <f t="shared" si="7"/>
        <v>0</v>
      </c>
    </row>
    <row r="10" spans="1:56" ht="22.8" customHeight="1" x14ac:dyDescent="0.3">
      <c r="B10" s="3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6" t="str">
        <f t="shared" si="9"/>
        <v/>
      </c>
      <c r="U10" s="14" t="str">
        <f t="shared" si="1"/>
        <v/>
      </c>
      <c r="V10" s="25" t="str">
        <f t="shared" si="2"/>
        <v/>
      </c>
      <c r="W10" s="23" t="str">
        <f t="shared" si="8"/>
        <v/>
      </c>
      <c r="X10" s="24" t="str">
        <f t="shared" si="3"/>
        <v/>
      </c>
      <c r="AB10">
        <f>IF(F10=Options!$A$3,50,IF(F10=Options!$A$4,25,IF(F10=Options!$A$5,15,IF(F10=Options!$A$6,0,0))))</f>
        <v>0</v>
      </c>
      <c r="AC10">
        <f>IF(G10=Options!$B$3,0,IF(G10=Options!$B$4,5,IF(G10=Options!$B$5,10,IF(G10=Options!$B$6,20,IF(G10=Options!$B$7,20,0)))))</f>
        <v>0</v>
      </c>
      <c r="AD10">
        <f>IF(I10=Options!$D$7,2,IF(I10=Options!$D$8,4,IF(I10=Options!$D$9,6,IF(I10=Options!$D$10,8,IF(I10=Options!$D$11,10,IF(I10=Options!$D$12,12,IF(I10=Options!$D$13,14,0)))))))</f>
        <v>0</v>
      </c>
      <c r="AE10">
        <f>IF(J10=Options!$E$5,12,0)</f>
        <v>0</v>
      </c>
      <c r="AF10">
        <f t="shared" si="4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L10" s="11">
        <f t="shared" si="0"/>
        <v>0</v>
      </c>
      <c r="AM10" s="21" t="str">
        <f t="shared" si="6"/>
        <v/>
      </c>
      <c r="AN10" s="11">
        <f t="shared" si="7"/>
        <v>0</v>
      </c>
    </row>
    <row r="11" spans="1:56" ht="22.8" customHeight="1" x14ac:dyDescent="0.3">
      <c r="B11" s="3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6" t="str">
        <f t="shared" si="9"/>
        <v/>
      </c>
      <c r="U11" s="14" t="str">
        <f t="shared" si="1"/>
        <v/>
      </c>
      <c r="V11" s="25" t="str">
        <f t="shared" si="2"/>
        <v/>
      </c>
      <c r="W11" s="23" t="str">
        <f t="shared" si="8"/>
        <v/>
      </c>
      <c r="X11" s="24" t="str">
        <f t="shared" si="3"/>
        <v/>
      </c>
      <c r="AB11">
        <f>IF(F11=Options!$A$3,50,IF(F11=Options!$A$4,25,IF(F11=Options!$A$5,15,IF(F11=Options!$A$6,0,0))))</f>
        <v>0</v>
      </c>
      <c r="AC11">
        <f>IF(G11=Options!$B$3,0,IF(G11=Options!$B$4,5,IF(G11=Options!$B$5,10,IF(G11=Options!$B$6,20,IF(G11=Options!$B$7,20,0)))))</f>
        <v>0</v>
      </c>
      <c r="AD11">
        <f>IF(I11=Options!$D$7,2,IF(I11=Options!$D$8,4,IF(I11=Options!$D$9,6,IF(I11=Options!$D$10,8,IF(I11=Options!$D$11,10,IF(I11=Options!$D$12,12,IF(I11=Options!$D$13,14,0)))))))</f>
        <v>0</v>
      </c>
      <c r="AE11">
        <f>IF(J11=Options!$E$5,12,0)</f>
        <v>0</v>
      </c>
      <c r="AF11">
        <f t="shared" si="4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L11" s="11">
        <f t="shared" si="0"/>
        <v>0</v>
      </c>
      <c r="AM11" s="21" t="str">
        <f t="shared" si="6"/>
        <v/>
      </c>
      <c r="AN11" s="11">
        <f t="shared" si="7"/>
        <v>0</v>
      </c>
    </row>
    <row r="12" spans="1:56" ht="22.8" customHeight="1" x14ac:dyDescent="0.3">
      <c r="B12" s="3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" t="str">
        <f t="shared" si="9"/>
        <v/>
      </c>
      <c r="U12" s="14" t="str">
        <f t="shared" si="1"/>
        <v/>
      </c>
      <c r="V12" s="25" t="str">
        <f t="shared" si="2"/>
        <v/>
      </c>
      <c r="W12" s="23" t="str">
        <f t="shared" si="8"/>
        <v/>
      </c>
      <c r="X12" s="24" t="str">
        <f t="shared" si="3"/>
        <v/>
      </c>
      <c r="AB12">
        <f>IF(F12=Options!$A$3,50,IF(F12=Options!$A$4,25,IF(F12=Options!$A$5,15,IF(F12=Options!$A$6,0,0))))</f>
        <v>0</v>
      </c>
      <c r="AC12">
        <f>IF(G12=Options!$B$3,0,IF(G12=Options!$B$4,5,IF(G12=Options!$B$5,10,IF(G12=Options!$B$6,20,IF(G12=Options!$B$7,20,0)))))</f>
        <v>0</v>
      </c>
      <c r="AD12">
        <f>IF(I12=Options!$D$7,2,IF(I12=Options!$D$8,4,IF(I12=Options!$D$9,6,IF(I12=Options!$D$10,8,IF(I12=Options!$D$11,10,IF(I12=Options!$D$12,12,IF(I12=Options!$D$13,14,0)))))))</f>
        <v>0</v>
      </c>
      <c r="AE12">
        <f>IF(J12=Options!$E$5,12,0)</f>
        <v>0</v>
      </c>
      <c r="AF12">
        <f t="shared" si="4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L12" s="11">
        <f t="shared" si="0"/>
        <v>0</v>
      </c>
      <c r="AM12" s="21" t="str">
        <f t="shared" si="6"/>
        <v/>
      </c>
      <c r="AN12" s="11">
        <f t="shared" si="7"/>
        <v>0</v>
      </c>
    </row>
    <row r="13" spans="1:56" ht="22.8" customHeight="1" x14ac:dyDescent="0.3">
      <c r="B13" s="3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6" t="str">
        <f t="shared" si="9"/>
        <v/>
      </c>
      <c r="U13" s="14" t="str">
        <f t="shared" si="1"/>
        <v/>
      </c>
      <c r="V13" s="25" t="str">
        <f t="shared" si="2"/>
        <v/>
      </c>
      <c r="W13" s="23" t="str">
        <f t="shared" si="8"/>
        <v/>
      </c>
      <c r="X13" s="24" t="str">
        <f t="shared" si="3"/>
        <v/>
      </c>
      <c r="AB13">
        <f>IF(F13=Options!$A$3,50,IF(F13=Options!$A$4,25,IF(F13=Options!$A$5,15,IF(F13=Options!$A$6,0,0))))</f>
        <v>0</v>
      </c>
      <c r="AC13">
        <f>IF(G13=Options!$B$3,0,IF(G13=Options!$B$4,5,IF(G13=Options!$B$5,10,IF(G13=Options!$B$6,20,IF(G13=Options!$B$7,20,0)))))</f>
        <v>0</v>
      </c>
      <c r="AD13">
        <f>IF(I13=Options!$D$7,2,IF(I13=Options!$D$8,4,IF(I13=Options!$D$9,6,IF(I13=Options!$D$10,8,IF(I13=Options!$D$11,10,IF(I13=Options!$D$12,12,IF(I13=Options!$D$13,14,0)))))))</f>
        <v>0</v>
      </c>
      <c r="AE13">
        <f>IF(J13=Options!$E$5,12,0)</f>
        <v>0</v>
      </c>
      <c r="AF13">
        <f t="shared" si="4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L13" s="11">
        <f t="shared" si="0"/>
        <v>0</v>
      </c>
      <c r="AM13" s="21" t="str">
        <f t="shared" si="6"/>
        <v/>
      </c>
      <c r="AN13" s="11">
        <f t="shared" si="7"/>
        <v>0</v>
      </c>
    </row>
    <row r="14" spans="1:56" ht="22.8" customHeight="1" x14ac:dyDescent="0.3">
      <c r="B14" s="3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 t="str">
        <f t="shared" si="9"/>
        <v/>
      </c>
      <c r="U14" s="14" t="str">
        <f t="shared" si="1"/>
        <v/>
      </c>
      <c r="V14" s="25" t="str">
        <f t="shared" si="2"/>
        <v/>
      </c>
      <c r="W14" s="23" t="str">
        <f t="shared" si="8"/>
        <v/>
      </c>
      <c r="X14" s="24" t="str">
        <f t="shared" si="3"/>
        <v/>
      </c>
      <c r="AB14">
        <f>IF(F14=Options!$A$3,50,IF(F14=Options!$A$4,25,IF(F14=Options!$A$5,15,IF(F14=Options!$A$6,0,0))))</f>
        <v>0</v>
      </c>
      <c r="AC14">
        <f>IF(G14=Options!$B$3,0,IF(G14=Options!$B$4,5,IF(G14=Options!$B$5,10,IF(G14=Options!$B$6,20,IF(G14=Options!$B$7,20,0)))))</f>
        <v>0</v>
      </c>
      <c r="AD14">
        <f>IF(I14=Options!$D$7,2,IF(I14=Options!$D$8,4,IF(I14=Options!$D$9,6,IF(I14=Options!$D$10,8,IF(I14=Options!$D$11,10,IF(I14=Options!$D$12,12,IF(I14=Options!$D$13,14,0)))))))</f>
        <v>0</v>
      </c>
      <c r="AE14">
        <f>IF(J14=Options!$E$5,12,0)</f>
        <v>0</v>
      </c>
      <c r="AF14">
        <f t="shared" si="4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L14" s="11">
        <f t="shared" si="0"/>
        <v>0</v>
      </c>
      <c r="AM14" s="21" t="str">
        <f t="shared" si="6"/>
        <v/>
      </c>
      <c r="AN14" s="11">
        <f t="shared" si="7"/>
        <v>0</v>
      </c>
    </row>
    <row r="15" spans="1:56" ht="22.8" customHeight="1" x14ac:dyDescent="0.3">
      <c r="B15" s="3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 t="str">
        <f t="shared" si="9"/>
        <v/>
      </c>
      <c r="U15" s="14" t="str">
        <f t="shared" si="1"/>
        <v/>
      </c>
      <c r="V15" s="25" t="str">
        <f t="shared" si="2"/>
        <v/>
      </c>
      <c r="W15" s="23" t="str">
        <f t="shared" si="8"/>
        <v/>
      </c>
      <c r="X15" s="24" t="str">
        <f t="shared" si="3"/>
        <v/>
      </c>
      <c r="AB15">
        <f>IF(F15=Options!$A$3,50,IF(F15=Options!$A$4,25,IF(F15=Options!$A$5,15,IF(F15=Options!$A$6,0,0))))</f>
        <v>0</v>
      </c>
      <c r="AC15">
        <f>IF(G15=Options!$B$3,0,IF(G15=Options!$B$4,5,IF(G15=Options!$B$5,10,IF(G15=Options!$B$6,20,IF(G15=Options!$B$7,20,0)))))</f>
        <v>0</v>
      </c>
      <c r="AD15">
        <f>IF(I15=Options!$D$7,2,IF(I15=Options!$D$8,4,IF(I15=Options!$D$9,6,IF(I15=Options!$D$10,8,IF(I15=Options!$D$11,10,IF(I15=Options!$D$12,12,IF(I15=Options!$D$13,14,0)))))))</f>
        <v>0</v>
      </c>
      <c r="AE15">
        <f>IF(J15=Options!$E$5,12,0)</f>
        <v>0</v>
      </c>
      <c r="AF15">
        <f t="shared" si="4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L15" s="11">
        <f t="shared" si="0"/>
        <v>0</v>
      </c>
      <c r="AM15" s="21" t="str">
        <f t="shared" si="6"/>
        <v/>
      </c>
      <c r="AN15" s="11">
        <f t="shared" si="7"/>
        <v>0</v>
      </c>
    </row>
    <row r="16" spans="1:56" ht="22.8" customHeight="1" x14ac:dyDescent="0.3">
      <c r="B16" s="3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 t="str">
        <f t="shared" si="9"/>
        <v/>
      </c>
      <c r="U16" s="14" t="str">
        <f t="shared" si="1"/>
        <v/>
      </c>
      <c r="V16" s="25" t="str">
        <f t="shared" si="2"/>
        <v/>
      </c>
      <c r="W16" s="23" t="str">
        <f t="shared" si="8"/>
        <v/>
      </c>
      <c r="X16" s="24" t="str">
        <f t="shared" si="3"/>
        <v/>
      </c>
      <c r="AB16">
        <f>IF(F16=Options!$A$3,50,IF(F16=Options!$A$4,25,IF(F16=Options!$A$5,15,IF(F16=Options!$A$6,0,0))))</f>
        <v>0</v>
      </c>
      <c r="AC16">
        <f>IF(G16=Options!$B$3,0,IF(G16=Options!$B$4,5,IF(G16=Options!$B$5,10,IF(G16=Options!$B$6,20,IF(G16=Options!$B$7,20,0)))))</f>
        <v>0</v>
      </c>
      <c r="AD16">
        <f>IF(I16=Options!$D$7,2,IF(I16=Options!$D$8,4,IF(I16=Options!$D$9,6,IF(I16=Options!$D$10,8,IF(I16=Options!$D$11,10,IF(I16=Options!$D$12,12,IF(I16=Options!$D$13,14,0)))))))</f>
        <v>0</v>
      </c>
      <c r="AE16">
        <f>IF(J16=Options!$E$5,12,0)</f>
        <v>0</v>
      </c>
      <c r="AF16">
        <f t="shared" si="4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L16" s="11">
        <f t="shared" si="0"/>
        <v>0</v>
      </c>
      <c r="AM16" s="21" t="str">
        <f t="shared" si="6"/>
        <v/>
      </c>
      <c r="AN16" s="11">
        <f t="shared" si="7"/>
        <v>0</v>
      </c>
    </row>
    <row r="17" spans="2:40" ht="22.8" customHeight="1" x14ac:dyDescent="0.3">
      <c r="B17" s="3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 t="str">
        <f t="shared" si="9"/>
        <v/>
      </c>
      <c r="U17" s="14" t="str">
        <f t="shared" si="1"/>
        <v/>
      </c>
      <c r="V17" s="25" t="str">
        <f t="shared" si="2"/>
        <v/>
      </c>
      <c r="W17" s="23" t="str">
        <f t="shared" si="8"/>
        <v/>
      </c>
      <c r="X17" s="24" t="str">
        <f t="shared" si="3"/>
        <v/>
      </c>
      <c r="AB17">
        <f>IF(F17=Options!$A$3,50,IF(F17=Options!$A$4,25,IF(F17=Options!$A$5,15,IF(F17=Options!$A$6,0,0))))</f>
        <v>0</v>
      </c>
      <c r="AC17">
        <f>IF(G17=Options!$B$3,0,IF(G17=Options!$B$4,5,IF(G17=Options!$B$5,10,IF(G17=Options!$B$6,20,IF(G17=Options!$B$7,20,0)))))</f>
        <v>0</v>
      </c>
      <c r="AD17">
        <f>IF(I17=Options!$D$7,2,IF(I17=Options!$D$8,4,IF(I17=Options!$D$9,6,IF(I17=Options!$D$10,8,IF(I17=Options!$D$11,10,IF(I17=Options!$D$12,12,IF(I17=Options!$D$13,14,0)))))))</f>
        <v>0</v>
      </c>
      <c r="AE17">
        <f>IF(J17=Options!$E$5,12,0)</f>
        <v>0</v>
      </c>
      <c r="AF17">
        <f t="shared" si="4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L17" s="11">
        <f t="shared" si="0"/>
        <v>0</v>
      </c>
      <c r="AM17" s="21" t="str">
        <f t="shared" si="6"/>
        <v/>
      </c>
      <c r="AN17" s="11">
        <f t="shared" si="7"/>
        <v>0</v>
      </c>
    </row>
    <row r="18" spans="2:40" ht="22.8" customHeight="1" x14ac:dyDescent="0.3">
      <c r="B18" s="3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" t="str">
        <f t="shared" si="9"/>
        <v/>
      </c>
      <c r="U18" s="14" t="str">
        <f t="shared" si="1"/>
        <v/>
      </c>
      <c r="V18" s="25" t="str">
        <f t="shared" si="2"/>
        <v/>
      </c>
      <c r="W18" s="23" t="str">
        <f t="shared" si="8"/>
        <v/>
      </c>
      <c r="X18" s="24" t="str">
        <f t="shared" si="3"/>
        <v/>
      </c>
      <c r="AB18">
        <f>IF(F18=Options!$A$3,50,IF(F18=Options!$A$4,25,IF(F18=Options!$A$5,15,IF(F18=Options!$A$6,0,0))))</f>
        <v>0</v>
      </c>
      <c r="AC18">
        <f>IF(G18=Options!$B$3,0,IF(G18=Options!$B$4,5,IF(G18=Options!$B$5,10,IF(G18=Options!$B$6,20,IF(G18=Options!$B$7,20,0)))))</f>
        <v>0</v>
      </c>
      <c r="AD18">
        <f>IF(I18=Options!$D$7,2,IF(I18=Options!$D$8,4,IF(I18=Options!$D$9,6,IF(I18=Options!$D$10,8,IF(I18=Options!$D$11,10,IF(I18=Options!$D$12,12,IF(I18=Options!$D$13,14,0)))))))</f>
        <v>0</v>
      </c>
      <c r="AE18">
        <f>IF(J18=Options!$E$5,12,0)</f>
        <v>0</v>
      </c>
      <c r="AF18">
        <f t="shared" si="4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L18" s="11">
        <f t="shared" si="0"/>
        <v>0</v>
      </c>
      <c r="AM18" s="21" t="str">
        <f t="shared" si="6"/>
        <v/>
      </c>
      <c r="AN18" s="11">
        <f t="shared" si="7"/>
        <v>0</v>
      </c>
    </row>
    <row r="19" spans="2:40" ht="22.8" customHeight="1" x14ac:dyDescent="0.3">
      <c r="B19" s="3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 t="str">
        <f t="shared" si="9"/>
        <v/>
      </c>
      <c r="U19" s="14" t="str">
        <f t="shared" si="1"/>
        <v/>
      </c>
      <c r="V19" s="25" t="str">
        <f t="shared" si="2"/>
        <v/>
      </c>
      <c r="W19" s="23" t="str">
        <f t="shared" si="8"/>
        <v/>
      </c>
      <c r="X19" s="24" t="str">
        <f t="shared" si="3"/>
        <v/>
      </c>
      <c r="AB19">
        <f>IF(F19=Options!$A$3,50,IF(F19=Options!$A$4,25,IF(F19=Options!$A$5,15,IF(F19=Options!$A$6,0,0))))</f>
        <v>0</v>
      </c>
      <c r="AC19">
        <f>IF(G19=Options!$B$3,0,IF(G19=Options!$B$4,5,IF(G19=Options!$B$5,10,IF(G19=Options!$B$6,20,IF(G19=Options!$B$7,20,0)))))</f>
        <v>0</v>
      </c>
      <c r="AD19">
        <f>IF(I19=Options!$D$7,2,IF(I19=Options!$D$8,4,IF(I19=Options!$D$9,6,IF(I19=Options!$D$10,8,IF(I19=Options!$D$11,10,IF(I19=Options!$D$12,12,IF(I19=Options!$D$13,14,0)))))))</f>
        <v>0</v>
      </c>
      <c r="AE19">
        <f>IF(J19=Options!$E$5,12,0)</f>
        <v>0</v>
      </c>
      <c r="AF19">
        <f t="shared" si="4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L19" s="11">
        <f t="shared" si="0"/>
        <v>0</v>
      </c>
      <c r="AM19" s="21" t="str">
        <f t="shared" si="6"/>
        <v/>
      </c>
      <c r="AN19" s="11">
        <f t="shared" si="7"/>
        <v>0</v>
      </c>
    </row>
    <row r="20" spans="2:40" ht="22.8" customHeight="1" x14ac:dyDescent="0.3">
      <c r="B20" s="3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 t="str">
        <f t="shared" si="9"/>
        <v/>
      </c>
      <c r="U20" s="14" t="str">
        <f t="shared" si="1"/>
        <v/>
      </c>
      <c r="V20" s="25" t="str">
        <f t="shared" si="2"/>
        <v/>
      </c>
      <c r="W20" s="23" t="str">
        <f t="shared" si="8"/>
        <v/>
      </c>
      <c r="X20" s="24" t="str">
        <f t="shared" si="3"/>
        <v/>
      </c>
      <c r="AB20">
        <f>IF(F20=Options!$A$3,50,IF(F20=Options!$A$4,25,IF(F20=Options!$A$5,15,IF(F20=Options!$A$6,0,0))))</f>
        <v>0</v>
      </c>
      <c r="AC20">
        <f>IF(G20=Options!$B$3,0,IF(G20=Options!$B$4,5,IF(G20=Options!$B$5,10,IF(G20=Options!$B$6,20,IF(G20=Options!$B$7,20,0)))))</f>
        <v>0</v>
      </c>
      <c r="AD20">
        <f>IF(I20=Options!$D$7,2,IF(I20=Options!$D$8,4,IF(I20=Options!$D$9,6,IF(I20=Options!$D$10,8,IF(I20=Options!$D$11,10,IF(I20=Options!$D$12,12,IF(I20=Options!$D$13,14,0)))))))</f>
        <v>0</v>
      </c>
      <c r="AE20">
        <f>IF(J20=Options!$E$5,12,0)</f>
        <v>0</v>
      </c>
      <c r="AF20">
        <f t="shared" si="4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L20" s="11">
        <f t="shared" si="0"/>
        <v>0</v>
      </c>
      <c r="AM20" s="21" t="str">
        <f t="shared" si="6"/>
        <v/>
      </c>
      <c r="AN20" s="11">
        <f t="shared" si="7"/>
        <v>0</v>
      </c>
    </row>
    <row r="21" spans="2:40" ht="22.8" customHeight="1" x14ac:dyDescent="0.3">
      <c r="B21" s="3">
        <v>17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6" t="str">
        <f t="shared" si="9"/>
        <v/>
      </c>
      <c r="U21" s="14" t="str">
        <f t="shared" si="1"/>
        <v/>
      </c>
      <c r="V21" s="25" t="str">
        <f t="shared" si="2"/>
        <v/>
      </c>
      <c r="W21" s="23" t="str">
        <f t="shared" si="8"/>
        <v/>
      </c>
      <c r="X21" s="24" t="str">
        <f t="shared" si="3"/>
        <v/>
      </c>
      <c r="AB21">
        <f>IF(F21=Options!$A$3,50,IF(F21=Options!$A$4,25,IF(F21=Options!$A$5,15,IF(F21=Options!$A$6,0,0))))</f>
        <v>0</v>
      </c>
      <c r="AC21">
        <f>IF(G21=Options!$B$3,0,IF(G21=Options!$B$4,5,IF(G21=Options!$B$5,10,IF(G21=Options!$B$6,20,IF(G21=Options!$B$7,20,0)))))</f>
        <v>0</v>
      </c>
      <c r="AD21">
        <f>IF(I21=Options!$D$7,2,IF(I21=Options!$D$8,4,IF(I21=Options!$D$9,6,IF(I21=Options!$D$10,8,IF(I21=Options!$D$11,10,IF(I21=Options!$D$12,12,IF(I21=Options!$D$13,14,0)))))))</f>
        <v>0</v>
      </c>
      <c r="AE21">
        <f>IF(J21=Options!$E$5,12,0)</f>
        <v>0</v>
      </c>
      <c r="AF21">
        <f t="shared" si="4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L21" s="11">
        <f t="shared" si="0"/>
        <v>0</v>
      </c>
      <c r="AM21" s="21" t="str">
        <f t="shared" si="6"/>
        <v/>
      </c>
      <c r="AN21" s="11">
        <f t="shared" si="7"/>
        <v>0</v>
      </c>
    </row>
    <row r="22" spans="2:40" ht="22.8" customHeight="1" x14ac:dyDescent="0.3">
      <c r="B22" s="3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 t="str">
        <f t="shared" si="9"/>
        <v/>
      </c>
      <c r="U22" s="14" t="str">
        <f t="shared" si="1"/>
        <v/>
      </c>
      <c r="V22" s="25" t="str">
        <f t="shared" si="2"/>
        <v/>
      </c>
      <c r="W22" s="23" t="str">
        <f t="shared" si="8"/>
        <v/>
      </c>
      <c r="X22" s="24" t="str">
        <f t="shared" si="3"/>
        <v/>
      </c>
      <c r="AB22">
        <f>IF(F22=Options!$A$3,50,IF(F22=Options!$A$4,25,IF(F22=Options!$A$5,15,IF(F22=Options!$A$6,0,0))))</f>
        <v>0</v>
      </c>
      <c r="AC22">
        <f>IF(G22=Options!$B$3,0,IF(G22=Options!$B$4,5,IF(G22=Options!$B$5,10,IF(G22=Options!$B$6,20,IF(G22=Options!$B$7,20,0)))))</f>
        <v>0</v>
      </c>
      <c r="AD22">
        <f>IF(I22=Options!$D$7,2,IF(I22=Options!$D$8,4,IF(I22=Options!$D$9,6,IF(I22=Options!$D$10,8,IF(I22=Options!$D$11,10,IF(I22=Options!$D$12,12,IF(I22=Options!$D$13,14,0)))))))</f>
        <v>0</v>
      </c>
      <c r="AE22">
        <f>IF(J22=Options!$E$5,12,0)</f>
        <v>0</v>
      </c>
      <c r="AF22">
        <f t="shared" si="4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L22" s="11">
        <f t="shared" si="0"/>
        <v>0</v>
      </c>
      <c r="AM22" s="21" t="str">
        <f t="shared" si="6"/>
        <v/>
      </c>
      <c r="AN22" s="11">
        <f t="shared" si="7"/>
        <v>0</v>
      </c>
    </row>
    <row r="23" spans="2:40" ht="22.8" customHeight="1" x14ac:dyDescent="0.3">
      <c r="B23" s="3">
        <v>19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 t="str">
        <f t="shared" si="9"/>
        <v/>
      </c>
      <c r="U23" s="14" t="str">
        <f t="shared" si="1"/>
        <v/>
      </c>
      <c r="V23" s="25" t="str">
        <f t="shared" si="2"/>
        <v/>
      </c>
      <c r="W23" s="23" t="str">
        <f t="shared" si="8"/>
        <v/>
      </c>
      <c r="X23" s="24" t="str">
        <f t="shared" si="3"/>
        <v/>
      </c>
      <c r="AB23">
        <f>IF(F23=Options!$A$3,50,IF(F23=Options!$A$4,25,IF(F23=Options!$A$5,15,IF(F23=Options!$A$6,0,0))))</f>
        <v>0</v>
      </c>
      <c r="AC23">
        <f>IF(G23=Options!$B$3,0,IF(G23=Options!$B$4,5,IF(G23=Options!$B$5,10,IF(G23=Options!$B$6,20,IF(G23=Options!$B$7,20,0)))))</f>
        <v>0</v>
      </c>
      <c r="AD23">
        <f>IF(I23=Options!$D$7,2,IF(I23=Options!$D$8,4,IF(I23=Options!$D$9,6,IF(I23=Options!$D$10,8,IF(I23=Options!$D$11,10,IF(I23=Options!$D$12,12,IF(I23=Options!$D$13,14,0)))))))</f>
        <v>0</v>
      </c>
      <c r="AE23">
        <f>IF(J23=Options!$E$5,12,0)</f>
        <v>0</v>
      </c>
      <c r="AF23">
        <f t="shared" si="4"/>
        <v>0</v>
      </c>
      <c r="AG23">
        <f t="shared" si="5"/>
        <v>0</v>
      </c>
      <c r="AH23">
        <f t="shared" si="5"/>
        <v>0</v>
      </c>
      <c r="AI23">
        <f t="shared" si="5"/>
        <v>0</v>
      </c>
      <c r="AJ23">
        <f t="shared" si="5"/>
        <v>0</v>
      </c>
      <c r="AL23" s="11">
        <f t="shared" si="0"/>
        <v>0</v>
      </c>
      <c r="AM23" s="21" t="str">
        <f t="shared" si="6"/>
        <v/>
      </c>
      <c r="AN23" s="11">
        <f t="shared" si="7"/>
        <v>0</v>
      </c>
    </row>
    <row r="24" spans="2:40" ht="22.8" customHeight="1" thickBot="1" x14ac:dyDescent="0.35">
      <c r="B24" s="3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 t="str">
        <f t="shared" si="9"/>
        <v/>
      </c>
      <c r="U24" s="14" t="str">
        <f t="shared" si="1"/>
        <v/>
      </c>
      <c r="V24" s="25" t="str">
        <f t="shared" si="2"/>
        <v/>
      </c>
      <c r="W24" s="23" t="str">
        <f t="shared" si="8"/>
        <v/>
      </c>
      <c r="X24" s="24" t="str">
        <f t="shared" si="3"/>
        <v/>
      </c>
      <c r="AB24">
        <f>IF(F24=Options!$A$3,50,IF(F24=Options!$A$4,25,IF(F24=Options!$A$5,15,IF(F24=Options!$A$6,0,0))))</f>
        <v>0</v>
      </c>
      <c r="AC24">
        <f>IF(G24=Options!$B$3,0,IF(G24=Options!$B$4,5,IF(G24=Options!$B$5,10,IF(G24=Options!$B$6,20,IF(G24=Options!$B$7,20,0)))))</f>
        <v>0</v>
      </c>
      <c r="AD24">
        <f>IF(I24=Options!$D$7,2,IF(I24=Options!$D$8,4,IF(I24=Options!$D$9,6,IF(I24=Options!$D$10,8,IF(I24=Options!$D$11,10,IF(I24=Options!$D$12,12,IF(I24=Options!$D$13,14,0)))))))</f>
        <v>0</v>
      </c>
      <c r="AE24">
        <f>IF(J24=Options!$E$5,12,0)</f>
        <v>0</v>
      </c>
      <c r="AF24">
        <f t="shared" si="4"/>
        <v>0</v>
      </c>
      <c r="AG24">
        <f t="shared" si="5"/>
        <v>0</v>
      </c>
      <c r="AH24">
        <f t="shared" si="5"/>
        <v>0</v>
      </c>
      <c r="AI24">
        <f t="shared" si="5"/>
        <v>0</v>
      </c>
      <c r="AJ24">
        <f t="shared" si="5"/>
        <v>0</v>
      </c>
      <c r="AL24" s="11">
        <f t="shared" si="0"/>
        <v>0</v>
      </c>
      <c r="AM24" s="21" t="str">
        <f t="shared" si="6"/>
        <v/>
      </c>
      <c r="AN24" s="11">
        <f t="shared" si="7"/>
        <v>0</v>
      </c>
    </row>
    <row r="25" spans="2:40" hidden="1" x14ac:dyDescent="0.3">
      <c r="B25" s="3">
        <v>21</v>
      </c>
      <c r="C25" s="3"/>
      <c r="D25" s="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6" t="str">
        <f t="shared" si="9"/>
        <v/>
      </c>
      <c r="U25" s="14" t="str">
        <f t="shared" si="1"/>
        <v/>
      </c>
      <c r="V25" s="25" t="str">
        <f t="shared" si="2"/>
        <v/>
      </c>
      <c r="W25" s="23" t="str">
        <f t="shared" si="8"/>
        <v/>
      </c>
      <c r="X25" s="24" t="str">
        <f t="shared" si="3"/>
        <v/>
      </c>
      <c r="AB25">
        <f>IF(F25=Options!$A$3,50,IF(F25=Options!$A$4,25,IF(F25=Options!$A$5,15,IF(F25=Options!$A$6,0,0))))</f>
        <v>0</v>
      </c>
      <c r="AC25">
        <f>IF(G25=Options!$B$3,0,IF(G25=Options!$B$4,5,IF(G25=Options!$B$5,10,IF(G25=Options!$B$6,20,IF(G25=Options!$B$7,20,0)))))</f>
        <v>0</v>
      </c>
      <c r="AD25">
        <f>IF(I25=Options!$D$7,2,IF(I25=Options!$D$8,4,IF(I25=Options!$D$9,6,IF(I25=Options!$D$10,8,IF(I25=Options!$D$11,10,IF(I25=Options!$D$12,12,IF(I25=Options!$D$13,14,0)))))))</f>
        <v>0</v>
      </c>
      <c r="AE25">
        <f>IF(J25=Options!$E$5,12,0)</f>
        <v>0</v>
      </c>
      <c r="AF25">
        <f t="shared" si="4"/>
        <v>0</v>
      </c>
      <c r="AG25">
        <f t="shared" si="5"/>
        <v>0</v>
      </c>
      <c r="AH25">
        <f t="shared" si="5"/>
        <v>0</v>
      </c>
      <c r="AI25">
        <f t="shared" si="5"/>
        <v>0</v>
      </c>
      <c r="AJ25">
        <f t="shared" si="5"/>
        <v>0</v>
      </c>
      <c r="AL25" s="11">
        <f t="shared" ref="AL25:AL69" si="10">IFERROR(IF($Z$5&gt;4,AC25*-1,0),"")</f>
        <v>0</v>
      </c>
      <c r="AM25" s="21" t="str">
        <f t="shared" si="6"/>
        <v/>
      </c>
      <c r="AN25" s="11">
        <f t="shared" si="7"/>
        <v>0</v>
      </c>
    </row>
    <row r="26" spans="2:40" hidden="1" x14ac:dyDescent="0.3">
      <c r="B26" s="3">
        <v>22</v>
      </c>
      <c r="C26" s="3"/>
      <c r="D26" s="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 t="str">
        <f t="shared" si="9"/>
        <v/>
      </c>
      <c r="U26" s="14" t="str">
        <f t="shared" si="1"/>
        <v/>
      </c>
      <c r="V26" s="25" t="str">
        <f t="shared" si="2"/>
        <v/>
      </c>
      <c r="W26" s="23" t="str">
        <f t="shared" si="8"/>
        <v/>
      </c>
      <c r="X26" s="24" t="str">
        <f t="shared" si="3"/>
        <v/>
      </c>
      <c r="AB26">
        <f>IF(F26=Options!$A$3,50,IF(F26=Options!$A$4,25,IF(F26=Options!$A$5,15,IF(F26=Options!$A$6,0,0))))</f>
        <v>0</v>
      </c>
      <c r="AC26">
        <f>IF(G26=Options!$B$3,0,IF(G26=Options!$B$4,5,IF(G26=Options!$B$5,10,IF(G26=Options!$B$6,20,IF(G26=Options!$B$7,20,0)))))</f>
        <v>0</v>
      </c>
      <c r="AD26">
        <f>IF(I26=Options!$D$7,2,IF(I26=Options!$D$8,4,IF(I26=Options!$D$9,6,IF(I26=Options!$D$10,8,IF(I26=Options!$D$11,10,IF(I26=Options!$D$12,12,IF(I26=Options!$D$13,14,0)))))))</f>
        <v>0</v>
      </c>
      <c r="AE26">
        <f>IF(J26=Options!$E$5,12,0)</f>
        <v>0</v>
      </c>
      <c r="AF26">
        <f t="shared" si="4"/>
        <v>0</v>
      </c>
      <c r="AG26">
        <f t="shared" si="5"/>
        <v>0</v>
      </c>
      <c r="AH26">
        <f t="shared" si="5"/>
        <v>0</v>
      </c>
      <c r="AI26">
        <f t="shared" si="5"/>
        <v>0</v>
      </c>
      <c r="AJ26">
        <f t="shared" si="5"/>
        <v>0</v>
      </c>
      <c r="AL26" s="11">
        <f t="shared" si="10"/>
        <v>0</v>
      </c>
      <c r="AM26" s="21" t="str">
        <f t="shared" si="6"/>
        <v/>
      </c>
      <c r="AN26" s="11">
        <f t="shared" si="7"/>
        <v>0</v>
      </c>
    </row>
    <row r="27" spans="2:40" hidden="1" x14ac:dyDescent="0.3">
      <c r="B27" s="3">
        <v>23</v>
      </c>
      <c r="C27" s="3"/>
      <c r="D27" s="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" t="str">
        <f t="shared" si="9"/>
        <v/>
      </c>
      <c r="U27" s="14" t="str">
        <f t="shared" si="1"/>
        <v/>
      </c>
      <c r="V27" s="25" t="str">
        <f t="shared" si="2"/>
        <v/>
      </c>
      <c r="W27" s="23" t="str">
        <f t="shared" si="8"/>
        <v/>
      </c>
      <c r="X27" s="24" t="str">
        <f t="shared" si="3"/>
        <v/>
      </c>
      <c r="AB27">
        <f>IF(F27=Options!$A$3,50,IF(F27=Options!$A$4,25,IF(F27=Options!$A$5,15,IF(F27=Options!$A$6,0,0))))</f>
        <v>0</v>
      </c>
      <c r="AC27">
        <f>IF(G27=Options!$B$3,0,IF(G27=Options!$B$4,5,IF(G27=Options!$B$5,10,IF(G27=Options!$B$6,20,IF(G27=Options!$B$7,20,0)))))</f>
        <v>0</v>
      </c>
      <c r="AD27">
        <f>IF(I27=Options!$D$7,2,IF(I27=Options!$D$8,4,IF(I27=Options!$D$9,6,IF(I27=Options!$D$10,8,IF(I27=Options!$D$11,10,IF(I27=Options!$D$12,12,IF(I27=Options!$D$13,14,0)))))))</f>
        <v>0</v>
      </c>
      <c r="AE27">
        <f>IF(J27=Options!$E$5,12,0)</f>
        <v>0</v>
      </c>
      <c r="AF27">
        <f t="shared" si="4"/>
        <v>0</v>
      </c>
      <c r="AG27">
        <f t="shared" si="5"/>
        <v>0</v>
      </c>
      <c r="AH27">
        <f t="shared" si="5"/>
        <v>0</v>
      </c>
      <c r="AI27">
        <f t="shared" si="5"/>
        <v>0</v>
      </c>
      <c r="AJ27">
        <f t="shared" si="5"/>
        <v>0</v>
      </c>
      <c r="AL27" s="11">
        <f t="shared" si="10"/>
        <v>0</v>
      </c>
      <c r="AM27" s="21" t="str">
        <f t="shared" si="6"/>
        <v/>
      </c>
      <c r="AN27" s="11">
        <f t="shared" si="7"/>
        <v>0</v>
      </c>
    </row>
    <row r="28" spans="2:40" hidden="1" x14ac:dyDescent="0.3">
      <c r="B28" s="3">
        <v>24</v>
      </c>
      <c r="C28" s="3"/>
      <c r="D28" s="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" t="str">
        <f t="shared" si="9"/>
        <v/>
      </c>
      <c r="U28" s="14" t="str">
        <f t="shared" si="1"/>
        <v/>
      </c>
      <c r="V28" s="25" t="str">
        <f t="shared" si="2"/>
        <v/>
      </c>
      <c r="W28" s="23" t="str">
        <f t="shared" si="8"/>
        <v/>
      </c>
      <c r="X28" s="24" t="str">
        <f t="shared" si="3"/>
        <v/>
      </c>
      <c r="AB28">
        <f>IF(F28=Options!$A$3,50,IF(F28=Options!$A$4,25,IF(F28=Options!$A$5,15,IF(F28=Options!$A$6,0,0))))</f>
        <v>0</v>
      </c>
      <c r="AC28">
        <f>IF(G28=Options!$B$3,0,IF(G28=Options!$B$4,5,IF(G28=Options!$B$5,10,IF(G28=Options!$B$6,20,IF(G28=Options!$B$7,20,0)))))</f>
        <v>0</v>
      </c>
      <c r="AD28">
        <f>IF(I28=Options!$D$7,2,IF(I28=Options!$D$8,4,IF(I28=Options!$D$9,6,IF(I28=Options!$D$10,8,IF(I28=Options!$D$11,10,IF(I28=Options!$D$12,12,IF(I28=Options!$D$13,14,0)))))))</f>
        <v>0</v>
      </c>
      <c r="AE28">
        <f>IF(J28=Options!$E$5,12,0)</f>
        <v>0</v>
      </c>
      <c r="AF28">
        <f t="shared" si="4"/>
        <v>0</v>
      </c>
      <c r="AG28">
        <f t="shared" si="5"/>
        <v>0</v>
      </c>
      <c r="AH28">
        <f t="shared" si="5"/>
        <v>0</v>
      </c>
      <c r="AI28">
        <f t="shared" si="5"/>
        <v>0</v>
      </c>
      <c r="AJ28">
        <f t="shared" si="5"/>
        <v>0</v>
      </c>
      <c r="AL28" s="11">
        <f t="shared" si="10"/>
        <v>0</v>
      </c>
      <c r="AM28" s="21" t="str">
        <f t="shared" si="6"/>
        <v/>
      </c>
      <c r="AN28" s="11">
        <f t="shared" si="7"/>
        <v>0</v>
      </c>
    </row>
    <row r="29" spans="2:40" hidden="1" x14ac:dyDescent="0.3">
      <c r="B29" s="3">
        <v>25</v>
      </c>
      <c r="C29" s="3"/>
      <c r="D29" s="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" t="str">
        <f t="shared" si="9"/>
        <v/>
      </c>
      <c r="U29" s="14" t="str">
        <f t="shared" si="1"/>
        <v/>
      </c>
      <c r="V29" s="25" t="str">
        <f t="shared" si="2"/>
        <v/>
      </c>
      <c r="W29" s="23" t="str">
        <f t="shared" si="8"/>
        <v/>
      </c>
      <c r="X29" s="24" t="str">
        <f t="shared" si="3"/>
        <v/>
      </c>
      <c r="AB29">
        <f>IF(F29=Options!$A$3,50,IF(F29=Options!$A$4,25,IF(F29=Options!$A$5,15,IF(F29=Options!$A$6,0,0))))</f>
        <v>0</v>
      </c>
      <c r="AC29">
        <f>IF(G29=Options!$B$3,0,IF(G29=Options!$B$4,5,IF(G29=Options!$B$5,10,IF(G29=Options!$B$6,20,IF(G29=Options!$B$7,20,0)))))</f>
        <v>0</v>
      </c>
      <c r="AD29">
        <f>IF(I29=Options!$D$7,2,IF(I29=Options!$D$8,4,IF(I29=Options!$D$9,6,IF(I29=Options!$D$10,8,IF(I29=Options!$D$11,10,IF(I29=Options!$D$12,12,IF(I29=Options!$D$13,14,0)))))))</f>
        <v>0</v>
      </c>
      <c r="AE29">
        <f>IF(J29=Options!$E$5,12,0)</f>
        <v>0</v>
      </c>
      <c r="AF29">
        <f t="shared" si="4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L29" s="11">
        <f t="shared" si="10"/>
        <v>0</v>
      </c>
      <c r="AM29" s="21" t="str">
        <f t="shared" si="6"/>
        <v/>
      </c>
      <c r="AN29" s="11">
        <f t="shared" si="7"/>
        <v>0</v>
      </c>
    </row>
    <row r="30" spans="2:40" hidden="1" x14ac:dyDescent="0.3">
      <c r="B30" s="3">
        <v>26</v>
      </c>
      <c r="C30" s="3"/>
      <c r="D30" s="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" t="str">
        <f t="shared" si="9"/>
        <v/>
      </c>
      <c r="U30" s="14" t="str">
        <f t="shared" si="1"/>
        <v/>
      </c>
      <c r="V30" s="25" t="str">
        <f t="shared" si="2"/>
        <v/>
      </c>
      <c r="W30" s="23" t="str">
        <f t="shared" si="8"/>
        <v/>
      </c>
      <c r="X30" s="24" t="str">
        <f t="shared" si="3"/>
        <v/>
      </c>
      <c r="AB30">
        <f>IF(F30=Options!$A$3,50,IF(F30=Options!$A$4,25,IF(F30=Options!$A$5,15,IF(F30=Options!$A$6,0,0))))</f>
        <v>0</v>
      </c>
      <c r="AC30">
        <f>IF(G30=Options!$B$3,0,IF(G30=Options!$B$4,5,IF(G30=Options!$B$5,10,IF(G30=Options!$B$6,20,IF(G30=Options!$B$7,20,0)))))</f>
        <v>0</v>
      </c>
      <c r="AD30">
        <f>IF(I30=Options!$D$7,2,IF(I30=Options!$D$8,4,IF(I30=Options!$D$9,6,IF(I30=Options!$D$10,8,IF(I30=Options!$D$11,10,IF(I30=Options!$D$12,12,IF(I30=Options!$D$13,14,0)))))))</f>
        <v>0</v>
      </c>
      <c r="AE30">
        <f>IF(J30=Options!$E$5,12,0)</f>
        <v>0</v>
      </c>
      <c r="AF30">
        <f t="shared" si="4"/>
        <v>0</v>
      </c>
      <c r="AG30">
        <f t="shared" si="5"/>
        <v>0</v>
      </c>
      <c r="AH30">
        <f t="shared" si="5"/>
        <v>0</v>
      </c>
      <c r="AI30">
        <f t="shared" si="5"/>
        <v>0</v>
      </c>
      <c r="AJ30">
        <f t="shared" si="5"/>
        <v>0</v>
      </c>
      <c r="AL30" s="11">
        <f t="shared" si="10"/>
        <v>0</v>
      </c>
      <c r="AM30" s="21" t="str">
        <f t="shared" si="6"/>
        <v/>
      </c>
      <c r="AN30" s="11">
        <f t="shared" si="7"/>
        <v>0</v>
      </c>
    </row>
    <row r="31" spans="2:40" hidden="1" x14ac:dyDescent="0.3">
      <c r="B31" s="3">
        <v>27</v>
      </c>
      <c r="C31" s="3"/>
      <c r="D31" s="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 t="str">
        <f t="shared" si="9"/>
        <v/>
      </c>
      <c r="U31" s="14" t="str">
        <f t="shared" si="1"/>
        <v/>
      </c>
      <c r="V31" s="25" t="str">
        <f t="shared" si="2"/>
        <v/>
      </c>
      <c r="W31" s="23" t="str">
        <f t="shared" si="8"/>
        <v/>
      </c>
      <c r="X31" s="24" t="str">
        <f t="shared" si="3"/>
        <v/>
      </c>
      <c r="AB31">
        <f>IF(F31=Options!$A$3,50,IF(F31=Options!$A$4,25,IF(F31=Options!$A$5,15,IF(F31=Options!$A$6,0,0))))</f>
        <v>0</v>
      </c>
      <c r="AC31">
        <f>IF(G31=Options!$B$3,0,IF(G31=Options!$B$4,5,IF(G31=Options!$B$5,10,IF(G31=Options!$B$6,20,IF(G31=Options!$B$7,20,0)))))</f>
        <v>0</v>
      </c>
      <c r="AD31">
        <f>IF(I31=Options!$D$7,2,IF(I31=Options!$D$8,4,IF(I31=Options!$D$9,6,IF(I31=Options!$D$10,8,IF(I31=Options!$D$11,10,IF(I31=Options!$D$12,12,IF(I31=Options!$D$13,14,0)))))))</f>
        <v>0</v>
      </c>
      <c r="AE31">
        <f>IF(J31=Options!$E$5,12,0)</f>
        <v>0</v>
      </c>
      <c r="AF31">
        <f t="shared" si="4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L31" s="11">
        <f t="shared" si="10"/>
        <v>0</v>
      </c>
      <c r="AM31" s="21" t="str">
        <f t="shared" si="6"/>
        <v/>
      </c>
      <c r="AN31" s="11">
        <f t="shared" si="7"/>
        <v>0</v>
      </c>
    </row>
    <row r="32" spans="2:40" hidden="1" x14ac:dyDescent="0.3">
      <c r="B32" s="3">
        <v>28</v>
      </c>
      <c r="C32" s="3"/>
      <c r="D32" s="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 t="str">
        <f t="shared" si="9"/>
        <v/>
      </c>
      <c r="U32" s="14" t="str">
        <f t="shared" si="1"/>
        <v/>
      </c>
      <c r="V32" s="25" t="str">
        <f t="shared" si="2"/>
        <v/>
      </c>
      <c r="W32" s="23" t="str">
        <f t="shared" si="8"/>
        <v/>
      </c>
      <c r="X32" s="24" t="str">
        <f t="shared" si="3"/>
        <v/>
      </c>
      <c r="AB32">
        <f>IF(F32=Options!$A$3,50,IF(F32=Options!$A$4,25,IF(F32=Options!$A$5,15,IF(F32=Options!$A$6,0,0))))</f>
        <v>0</v>
      </c>
      <c r="AC32">
        <f>IF(G32=Options!$B$3,0,IF(G32=Options!$B$4,5,IF(G32=Options!$B$5,10,IF(G32=Options!$B$6,20,IF(G32=Options!$B$7,20,0)))))</f>
        <v>0</v>
      </c>
      <c r="AD32">
        <f>IF(I32=Options!$D$7,2,IF(I32=Options!$D$8,4,IF(I32=Options!$D$9,6,IF(I32=Options!$D$10,8,IF(I32=Options!$D$11,10,IF(I32=Options!$D$12,12,IF(I32=Options!$D$13,14,0)))))))</f>
        <v>0</v>
      </c>
      <c r="AE32">
        <f>IF(J32=Options!$E$5,12,0)</f>
        <v>0</v>
      </c>
      <c r="AF32">
        <f t="shared" si="4"/>
        <v>0</v>
      </c>
      <c r="AG32">
        <f t="shared" si="5"/>
        <v>0</v>
      </c>
      <c r="AH32">
        <f t="shared" si="5"/>
        <v>0</v>
      </c>
      <c r="AI32">
        <f t="shared" si="5"/>
        <v>0</v>
      </c>
      <c r="AJ32">
        <f t="shared" si="5"/>
        <v>0</v>
      </c>
      <c r="AL32" s="11">
        <f t="shared" si="10"/>
        <v>0</v>
      </c>
      <c r="AM32" s="21" t="str">
        <f t="shared" si="6"/>
        <v/>
      </c>
      <c r="AN32" s="11">
        <f t="shared" si="7"/>
        <v>0</v>
      </c>
    </row>
    <row r="33" spans="2:40" hidden="1" x14ac:dyDescent="0.3">
      <c r="B33" s="3">
        <v>29</v>
      </c>
      <c r="C33" s="3"/>
      <c r="D33" s="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 t="str">
        <f t="shared" si="9"/>
        <v/>
      </c>
      <c r="U33" s="14" t="str">
        <f t="shared" si="1"/>
        <v/>
      </c>
      <c r="V33" s="25" t="str">
        <f t="shared" si="2"/>
        <v/>
      </c>
      <c r="W33" s="23" t="str">
        <f t="shared" si="8"/>
        <v/>
      </c>
      <c r="X33" s="24" t="str">
        <f t="shared" si="3"/>
        <v/>
      </c>
      <c r="AB33">
        <f>IF(F33=Options!$A$3,50,IF(F33=Options!$A$4,25,IF(F33=Options!$A$5,15,IF(F33=Options!$A$6,0,0))))</f>
        <v>0</v>
      </c>
      <c r="AC33">
        <f>IF(G33=Options!$B$3,0,IF(G33=Options!$B$4,5,IF(G33=Options!$B$5,10,IF(G33=Options!$B$6,20,IF(G33=Options!$B$7,20,0)))))</f>
        <v>0</v>
      </c>
      <c r="AD33">
        <f>IF(I33=Options!$D$7,2,IF(I33=Options!$D$8,4,IF(I33=Options!$D$9,6,IF(I33=Options!$D$10,8,IF(I33=Options!$D$11,10,IF(I33=Options!$D$12,12,IF(I33=Options!$D$13,14,0)))))))</f>
        <v>0</v>
      </c>
      <c r="AE33">
        <f>IF(J33=Options!$E$5,12,0)</f>
        <v>0</v>
      </c>
      <c r="AF33">
        <f t="shared" si="4"/>
        <v>0</v>
      </c>
      <c r="AG33">
        <f t="shared" si="5"/>
        <v>0</v>
      </c>
      <c r="AH33">
        <f t="shared" si="5"/>
        <v>0</v>
      </c>
      <c r="AI33">
        <f t="shared" si="5"/>
        <v>0</v>
      </c>
      <c r="AJ33">
        <f t="shared" si="5"/>
        <v>0</v>
      </c>
      <c r="AL33" s="11">
        <f t="shared" si="10"/>
        <v>0</v>
      </c>
      <c r="AM33" s="21" t="str">
        <f t="shared" si="6"/>
        <v/>
      </c>
      <c r="AN33" s="11">
        <f t="shared" si="7"/>
        <v>0</v>
      </c>
    </row>
    <row r="34" spans="2:40" hidden="1" x14ac:dyDescent="0.3">
      <c r="B34" s="3">
        <v>30</v>
      </c>
      <c r="C34" s="3"/>
      <c r="D34" s="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" t="str">
        <f t="shared" si="9"/>
        <v/>
      </c>
      <c r="U34" s="14" t="str">
        <f t="shared" si="1"/>
        <v/>
      </c>
      <c r="V34" s="25" t="str">
        <f t="shared" si="2"/>
        <v/>
      </c>
      <c r="W34" s="23" t="str">
        <f t="shared" si="8"/>
        <v/>
      </c>
      <c r="X34" s="24" t="str">
        <f t="shared" si="3"/>
        <v/>
      </c>
      <c r="AB34">
        <f>IF(F34=Options!$A$3,50,IF(F34=Options!$A$4,25,IF(F34=Options!$A$5,15,IF(F34=Options!$A$6,0,0))))</f>
        <v>0</v>
      </c>
      <c r="AC34">
        <f>IF(G34=Options!$B$3,0,IF(G34=Options!$B$4,5,IF(G34=Options!$B$5,10,IF(G34=Options!$B$6,20,IF(G34=Options!$B$7,20,0)))))</f>
        <v>0</v>
      </c>
      <c r="AD34">
        <f>IF(I34=Options!$D$7,2,IF(I34=Options!$D$8,4,IF(I34=Options!$D$9,6,IF(I34=Options!$D$10,8,IF(I34=Options!$D$11,10,IF(I34=Options!$D$12,12,IF(I34=Options!$D$13,14,0)))))))</f>
        <v>0</v>
      </c>
      <c r="AE34">
        <f>IF(J34=Options!$E$5,12,0)</f>
        <v>0</v>
      </c>
      <c r="AF34">
        <f t="shared" si="4"/>
        <v>0</v>
      </c>
      <c r="AG34">
        <f t="shared" si="5"/>
        <v>0</v>
      </c>
      <c r="AH34">
        <f t="shared" si="5"/>
        <v>0</v>
      </c>
      <c r="AI34">
        <f t="shared" si="5"/>
        <v>0</v>
      </c>
      <c r="AJ34">
        <f t="shared" si="5"/>
        <v>0</v>
      </c>
      <c r="AL34" s="11">
        <f t="shared" si="10"/>
        <v>0</v>
      </c>
      <c r="AM34" s="21" t="str">
        <f t="shared" si="6"/>
        <v/>
      </c>
      <c r="AN34" s="11">
        <f t="shared" si="7"/>
        <v>0</v>
      </c>
    </row>
    <row r="35" spans="2:40" hidden="1" x14ac:dyDescent="0.3">
      <c r="B35" s="3">
        <v>31</v>
      </c>
      <c r="C35" s="3"/>
      <c r="D35" s="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 t="str">
        <f t="shared" si="9"/>
        <v/>
      </c>
      <c r="U35" s="14" t="str">
        <f t="shared" si="1"/>
        <v/>
      </c>
      <c r="V35" s="25" t="str">
        <f t="shared" si="2"/>
        <v/>
      </c>
      <c r="W35" s="23" t="str">
        <f t="shared" si="8"/>
        <v/>
      </c>
      <c r="X35" s="24" t="str">
        <f t="shared" si="3"/>
        <v/>
      </c>
      <c r="AB35">
        <f>IF(F35=Options!$A$3,50,IF(F35=Options!$A$4,25,IF(F35=Options!$A$5,15,IF(F35=Options!$A$6,0,0))))</f>
        <v>0</v>
      </c>
      <c r="AC35">
        <f>IF(G35=Options!$B$3,0,IF(G35=Options!$B$4,5,IF(G35=Options!$B$5,10,IF(G35=Options!$B$6,20,IF(G35=Options!$B$7,20,0)))))</f>
        <v>0</v>
      </c>
      <c r="AD35">
        <f>IF(I35=Options!$D$7,2,IF(I35=Options!$D$8,4,IF(I35=Options!$D$9,6,IF(I35=Options!$D$10,8,IF(I35=Options!$D$11,10,IF(I35=Options!$D$12,12,IF(I35=Options!$D$13,14,0)))))))</f>
        <v>0</v>
      </c>
      <c r="AE35">
        <f>IF(J35=Options!$E$5,12,0)</f>
        <v>0</v>
      </c>
      <c r="AF35">
        <f t="shared" si="4"/>
        <v>0</v>
      </c>
      <c r="AG35">
        <f t="shared" si="5"/>
        <v>0</v>
      </c>
      <c r="AH35">
        <f t="shared" si="5"/>
        <v>0</v>
      </c>
      <c r="AI35">
        <f t="shared" si="5"/>
        <v>0</v>
      </c>
      <c r="AJ35">
        <f t="shared" si="5"/>
        <v>0</v>
      </c>
      <c r="AL35" s="11">
        <f t="shared" si="10"/>
        <v>0</v>
      </c>
      <c r="AM35" s="21" t="str">
        <f t="shared" si="6"/>
        <v/>
      </c>
      <c r="AN35" s="11">
        <f t="shared" si="7"/>
        <v>0</v>
      </c>
    </row>
    <row r="36" spans="2:40" hidden="1" x14ac:dyDescent="0.3">
      <c r="B36" s="3">
        <v>32</v>
      </c>
      <c r="C36" s="3"/>
      <c r="D36" s="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 t="str">
        <f t="shared" si="9"/>
        <v/>
      </c>
      <c r="U36" s="14" t="str">
        <f t="shared" si="1"/>
        <v/>
      </c>
      <c r="V36" s="25" t="str">
        <f t="shared" si="2"/>
        <v/>
      </c>
      <c r="W36" s="23" t="str">
        <f t="shared" si="8"/>
        <v/>
      </c>
      <c r="X36" s="24" t="str">
        <f t="shared" si="3"/>
        <v/>
      </c>
      <c r="AB36">
        <f>IF(F36=Options!$A$3,50,IF(F36=Options!$A$4,25,IF(F36=Options!$A$5,15,IF(F36=Options!$A$6,0,0))))</f>
        <v>0</v>
      </c>
      <c r="AC36">
        <f>IF(G36=Options!$B$3,0,IF(G36=Options!$B$4,5,IF(G36=Options!$B$5,10,IF(G36=Options!$B$6,20,IF(G36=Options!$B$7,20,0)))))</f>
        <v>0</v>
      </c>
      <c r="AD36">
        <f>IF(I36=Options!$D$7,2,IF(I36=Options!$D$8,4,IF(I36=Options!$D$9,6,IF(I36=Options!$D$10,8,IF(I36=Options!$D$11,10,IF(I36=Options!$D$12,12,IF(I36=Options!$D$13,14,0)))))))</f>
        <v>0</v>
      </c>
      <c r="AE36">
        <f>IF(J36=Options!$E$5,12,0)</f>
        <v>0</v>
      </c>
      <c r="AF36">
        <f t="shared" si="4"/>
        <v>0</v>
      </c>
      <c r="AG36">
        <f t="shared" si="5"/>
        <v>0</v>
      </c>
      <c r="AH36">
        <f t="shared" si="5"/>
        <v>0</v>
      </c>
      <c r="AI36">
        <f t="shared" si="5"/>
        <v>0</v>
      </c>
      <c r="AJ36">
        <f t="shared" si="5"/>
        <v>0</v>
      </c>
      <c r="AL36" s="11">
        <f t="shared" si="10"/>
        <v>0</v>
      </c>
      <c r="AM36" s="21" t="str">
        <f t="shared" si="6"/>
        <v/>
      </c>
      <c r="AN36" s="11">
        <f t="shared" si="7"/>
        <v>0</v>
      </c>
    </row>
    <row r="37" spans="2:40" hidden="1" x14ac:dyDescent="0.3">
      <c r="B37" s="3">
        <v>33</v>
      </c>
      <c r="C37" s="3"/>
      <c r="D37" s="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6" t="str">
        <f t="shared" si="9"/>
        <v/>
      </c>
      <c r="U37" s="14" t="str">
        <f t="shared" si="1"/>
        <v/>
      </c>
      <c r="V37" s="25" t="str">
        <f t="shared" si="2"/>
        <v/>
      </c>
      <c r="W37" s="23" t="str">
        <f t="shared" si="8"/>
        <v/>
      </c>
      <c r="X37" s="24" t="str">
        <f t="shared" si="3"/>
        <v/>
      </c>
      <c r="AB37">
        <f>IF(F37=Options!$A$3,50,IF(F37=Options!$A$4,25,IF(F37=Options!$A$5,15,IF(F37=Options!$A$6,0,0))))</f>
        <v>0</v>
      </c>
      <c r="AC37">
        <f>IF(G37=Options!$B$3,0,IF(G37=Options!$B$4,5,IF(G37=Options!$B$5,10,IF(G37=Options!$B$6,20,IF(G37=Options!$B$7,20,0)))))</f>
        <v>0</v>
      </c>
      <c r="AD37">
        <f>IF(I37=Options!$D$7,2,IF(I37=Options!$D$8,4,IF(I37=Options!$D$9,6,IF(I37=Options!$D$10,8,IF(I37=Options!$D$11,10,IF(I37=Options!$D$12,12,IF(I37=Options!$D$13,14,0)))))))</f>
        <v>0</v>
      </c>
      <c r="AE37">
        <f>IF(J37=Options!$E$5,12,0)</f>
        <v>0</v>
      </c>
      <c r="AF37">
        <f t="shared" si="4"/>
        <v>0</v>
      </c>
      <c r="AG37">
        <f t="shared" si="5"/>
        <v>0</v>
      </c>
      <c r="AH37">
        <f t="shared" si="5"/>
        <v>0</v>
      </c>
      <c r="AI37">
        <f t="shared" si="5"/>
        <v>0</v>
      </c>
      <c r="AJ37">
        <f t="shared" si="5"/>
        <v>0</v>
      </c>
      <c r="AL37" s="11">
        <f t="shared" si="10"/>
        <v>0</v>
      </c>
      <c r="AM37" s="21" t="str">
        <f t="shared" si="6"/>
        <v/>
      </c>
      <c r="AN37" s="11">
        <f t="shared" si="7"/>
        <v>0</v>
      </c>
    </row>
    <row r="38" spans="2:40" hidden="1" x14ac:dyDescent="0.3">
      <c r="B38" s="3">
        <v>34</v>
      </c>
      <c r="C38" s="3"/>
      <c r="D38" s="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 t="str">
        <f t="shared" si="9"/>
        <v/>
      </c>
      <c r="U38" s="14" t="str">
        <f t="shared" si="1"/>
        <v/>
      </c>
      <c r="V38" s="25" t="str">
        <f t="shared" si="2"/>
        <v/>
      </c>
      <c r="W38" s="23" t="str">
        <f t="shared" si="8"/>
        <v/>
      </c>
      <c r="X38" s="24" t="str">
        <f t="shared" si="3"/>
        <v/>
      </c>
      <c r="AB38">
        <f>IF(F38=Options!$A$3,50,IF(F38=Options!$A$4,25,IF(F38=Options!$A$5,15,IF(F38=Options!$A$6,0,0))))</f>
        <v>0</v>
      </c>
      <c r="AC38">
        <f>IF(G38=Options!$B$3,0,IF(G38=Options!$B$4,5,IF(G38=Options!$B$5,10,IF(G38=Options!$B$6,20,IF(G38=Options!$B$7,20,0)))))</f>
        <v>0</v>
      </c>
      <c r="AD38">
        <f>IF(I38=Options!$D$7,2,IF(I38=Options!$D$8,4,IF(I38=Options!$D$9,6,IF(I38=Options!$D$10,8,IF(I38=Options!$D$11,10,IF(I38=Options!$D$12,12,IF(I38=Options!$D$13,14,0)))))))</f>
        <v>0</v>
      </c>
      <c r="AE38">
        <f>IF(J38=Options!$E$5,12,0)</f>
        <v>0</v>
      </c>
      <c r="AF38">
        <f t="shared" si="4"/>
        <v>0</v>
      </c>
      <c r="AG38">
        <f t="shared" si="5"/>
        <v>0</v>
      </c>
      <c r="AH38">
        <f t="shared" si="5"/>
        <v>0</v>
      </c>
      <c r="AI38">
        <f t="shared" si="5"/>
        <v>0</v>
      </c>
      <c r="AJ38">
        <f t="shared" si="5"/>
        <v>0</v>
      </c>
      <c r="AL38" s="11">
        <f t="shared" si="10"/>
        <v>0</v>
      </c>
      <c r="AM38" s="21" t="str">
        <f t="shared" si="6"/>
        <v/>
      </c>
      <c r="AN38" s="11">
        <f t="shared" si="7"/>
        <v>0</v>
      </c>
    </row>
    <row r="39" spans="2:40" hidden="1" x14ac:dyDescent="0.3">
      <c r="B39" s="3">
        <v>35</v>
      </c>
      <c r="C39" s="3"/>
      <c r="D39" s="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" t="str">
        <f t="shared" si="9"/>
        <v/>
      </c>
      <c r="U39" s="14" t="str">
        <f t="shared" si="1"/>
        <v/>
      </c>
      <c r="V39" s="25" t="str">
        <f t="shared" si="2"/>
        <v/>
      </c>
      <c r="W39" s="23" t="str">
        <f t="shared" si="8"/>
        <v/>
      </c>
      <c r="X39" s="24" t="str">
        <f t="shared" si="3"/>
        <v/>
      </c>
      <c r="AB39">
        <f>IF(F39=Options!$A$3,50,IF(F39=Options!$A$4,25,IF(F39=Options!$A$5,15,IF(F39=Options!$A$6,0,0))))</f>
        <v>0</v>
      </c>
      <c r="AC39">
        <f>IF(G39=Options!$B$3,0,IF(G39=Options!$B$4,5,IF(G39=Options!$B$5,10,IF(G39=Options!$B$6,20,IF(G39=Options!$B$7,20,0)))))</f>
        <v>0</v>
      </c>
      <c r="AD39">
        <f>IF(I39=Options!$D$7,2,IF(I39=Options!$D$8,4,IF(I39=Options!$D$9,6,IF(I39=Options!$D$10,8,IF(I39=Options!$D$11,10,IF(I39=Options!$D$12,12,IF(I39=Options!$D$13,14,0)))))))</f>
        <v>0</v>
      </c>
      <c r="AE39">
        <f>IF(J39=Options!$E$5,12,0)</f>
        <v>0</v>
      </c>
      <c r="AF39">
        <f t="shared" si="4"/>
        <v>0</v>
      </c>
      <c r="AG39">
        <f t="shared" si="5"/>
        <v>0</v>
      </c>
      <c r="AH39">
        <f t="shared" si="5"/>
        <v>0</v>
      </c>
      <c r="AI39">
        <f t="shared" si="5"/>
        <v>0</v>
      </c>
      <c r="AJ39">
        <f t="shared" si="5"/>
        <v>0</v>
      </c>
      <c r="AL39" s="11">
        <f t="shared" si="10"/>
        <v>0</v>
      </c>
      <c r="AM39" s="21" t="str">
        <f t="shared" si="6"/>
        <v/>
      </c>
      <c r="AN39" s="11">
        <f t="shared" si="7"/>
        <v>0</v>
      </c>
    </row>
    <row r="40" spans="2:40" hidden="1" x14ac:dyDescent="0.3">
      <c r="B40" s="3">
        <v>36</v>
      </c>
      <c r="C40" s="3"/>
      <c r="D40" s="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" t="str">
        <f t="shared" si="9"/>
        <v/>
      </c>
      <c r="U40" s="14" t="str">
        <f t="shared" si="1"/>
        <v/>
      </c>
      <c r="V40" s="25" t="str">
        <f t="shared" si="2"/>
        <v/>
      </c>
      <c r="W40" s="23" t="str">
        <f t="shared" si="8"/>
        <v/>
      </c>
      <c r="X40" s="24" t="str">
        <f t="shared" si="3"/>
        <v/>
      </c>
      <c r="AB40">
        <f>IF(F40=Options!$A$3,50,IF(F40=Options!$A$4,25,IF(F40=Options!$A$5,15,IF(F40=Options!$A$6,0,0))))</f>
        <v>0</v>
      </c>
      <c r="AC40">
        <f>IF(G40=Options!$B$3,0,IF(G40=Options!$B$4,5,IF(G40=Options!$B$5,10,IF(G40=Options!$B$6,20,IF(G40=Options!$B$7,20,0)))))</f>
        <v>0</v>
      </c>
      <c r="AD40">
        <f>IF(I40=Options!$D$7,2,IF(I40=Options!$D$8,4,IF(I40=Options!$D$9,6,IF(I40=Options!$D$10,8,IF(I40=Options!$D$11,10,IF(I40=Options!$D$12,12,IF(I40=Options!$D$13,14,0)))))))</f>
        <v>0</v>
      </c>
      <c r="AE40">
        <f>IF(J40=Options!$E$5,12,0)</f>
        <v>0</v>
      </c>
      <c r="AF40">
        <f t="shared" si="4"/>
        <v>0</v>
      </c>
      <c r="AG40">
        <f t="shared" si="5"/>
        <v>0</v>
      </c>
      <c r="AH40">
        <f t="shared" si="5"/>
        <v>0</v>
      </c>
      <c r="AI40">
        <f t="shared" si="5"/>
        <v>0</v>
      </c>
      <c r="AJ40">
        <f t="shared" si="5"/>
        <v>0</v>
      </c>
      <c r="AL40" s="11">
        <f t="shared" si="10"/>
        <v>0</v>
      </c>
      <c r="AM40" s="21" t="str">
        <f t="shared" si="6"/>
        <v/>
      </c>
      <c r="AN40" s="11">
        <f t="shared" si="7"/>
        <v>0</v>
      </c>
    </row>
    <row r="41" spans="2:40" hidden="1" x14ac:dyDescent="0.3">
      <c r="B41" s="3">
        <v>37</v>
      </c>
      <c r="C41" s="3"/>
      <c r="D41" s="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 t="str">
        <f t="shared" si="9"/>
        <v/>
      </c>
      <c r="U41" s="14" t="str">
        <f t="shared" si="1"/>
        <v/>
      </c>
      <c r="V41" s="25" t="str">
        <f t="shared" si="2"/>
        <v/>
      </c>
      <c r="W41" s="23" t="str">
        <f t="shared" si="8"/>
        <v/>
      </c>
      <c r="X41" s="24" t="str">
        <f t="shared" si="3"/>
        <v/>
      </c>
      <c r="AB41">
        <f>IF(F41=Options!$A$3,50,IF(F41=Options!$A$4,25,IF(F41=Options!$A$5,15,IF(F41=Options!$A$6,0,0))))</f>
        <v>0</v>
      </c>
      <c r="AC41">
        <f>IF(G41=Options!$B$3,0,IF(G41=Options!$B$4,5,IF(G41=Options!$B$5,10,IF(G41=Options!$B$6,20,IF(G41=Options!$B$7,20,0)))))</f>
        <v>0</v>
      </c>
      <c r="AD41">
        <f>IF(I41=Options!$D$7,2,IF(I41=Options!$D$8,4,IF(I41=Options!$D$9,6,IF(I41=Options!$D$10,8,IF(I41=Options!$D$11,10,IF(I41=Options!$D$12,12,IF(I41=Options!$D$13,14,0)))))))</f>
        <v>0</v>
      </c>
      <c r="AE41">
        <f>IF(J41=Options!$E$5,12,0)</f>
        <v>0</v>
      </c>
      <c r="AF41">
        <f t="shared" si="4"/>
        <v>0</v>
      </c>
      <c r="AG41">
        <f t="shared" si="5"/>
        <v>0</v>
      </c>
      <c r="AH41">
        <f t="shared" si="5"/>
        <v>0</v>
      </c>
      <c r="AI41">
        <f t="shared" si="5"/>
        <v>0</v>
      </c>
      <c r="AJ41">
        <f t="shared" si="5"/>
        <v>0</v>
      </c>
      <c r="AL41" s="11">
        <f t="shared" si="10"/>
        <v>0</v>
      </c>
      <c r="AM41" s="21" t="str">
        <f t="shared" si="6"/>
        <v/>
      </c>
      <c r="AN41" s="11">
        <f t="shared" si="7"/>
        <v>0</v>
      </c>
    </row>
    <row r="42" spans="2:40" hidden="1" x14ac:dyDescent="0.3">
      <c r="B42" s="3">
        <v>38</v>
      </c>
      <c r="C42" s="3"/>
      <c r="D42" s="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 t="str">
        <f t="shared" si="9"/>
        <v/>
      </c>
      <c r="U42" s="14" t="str">
        <f t="shared" si="1"/>
        <v/>
      </c>
      <c r="V42" s="25" t="str">
        <f t="shared" si="2"/>
        <v/>
      </c>
      <c r="W42" s="23" t="str">
        <f t="shared" si="8"/>
        <v/>
      </c>
      <c r="X42" s="24" t="str">
        <f t="shared" si="3"/>
        <v/>
      </c>
      <c r="AB42">
        <f>IF(F42=Options!$A$3,50,IF(F42=Options!$A$4,25,IF(F42=Options!$A$5,15,IF(F42=Options!$A$6,0,0))))</f>
        <v>0</v>
      </c>
      <c r="AC42">
        <f>IF(G42=Options!$B$3,0,IF(G42=Options!$B$4,5,IF(G42=Options!$B$5,10,IF(G42=Options!$B$6,20,IF(G42=Options!$B$7,20,0)))))</f>
        <v>0</v>
      </c>
      <c r="AD42">
        <f>IF(I42=Options!$D$7,2,IF(I42=Options!$D$8,4,IF(I42=Options!$D$9,6,IF(I42=Options!$D$10,8,IF(I42=Options!$D$11,10,IF(I42=Options!$D$12,12,IF(I42=Options!$D$13,14,0)))))))</f>
        <v>0</v>
      </c>
      <c r="AE42">
        <f>IF(J42=Options!$E$5,12,0)</f>
        <v>0</v>
      </c>
      <c r="AF42">
        <f t="shared" si="4"/>
        <v>0</v>
      </c>
      <c r="AG42">
        <f t="shared" si="5"/>
        <v>0</v>
      </c>
      <c r="AH42">
        <f t="shared" si="5"/>
        <v>0</v>
      </c>
      <c r="AI42">
        <f t="shared" si="5"/>
        <v>0</v>
      </c>
      <c r="AJ42">
        <f t="shared" si="5"/>
        <v>0</v>
      </c>
      <c r="AL42" s="11">
        <f t="shared" si="10"/>
        <v>0</v>
      </c>
      <c r="AM42" s="21" t="str">
        <f t="shared" si="6"/>
        <v/>
      </c>
      <c r="AN42" s="11">
        <f t="shared" si="7"/>
        <v>0</v>
      </c>
    </row>
    <row r="43" spans="2:40" hidden="1" x14ac:dyDescent="0.3">
      <c r="B43" s="3">
        <v>39</v>
      </c>
      <c r="C43" s="3"/>
      <c r="D43" s="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" t="str">
        <f t="shared" si="9"/>
        <v/>
      </c>
      <c r="U43" s="14" t="str">
        <f t="shared" si="1"/>
        <v/>
      </c>
      <c r="V43" s="25" t="str">
        <f t="shared" si="2"/>
        <v/>
      </c>
      <c r="W43" s="23" t="str">
        <f t="shared" si="8"/>
        <v/>
      </c>
      <c r="X43" s="24" t="str">
        <f t="shared" si="3"/>
        <v/>
      </c>
      <c r="AB43">
        <f>IF(F43=Options!$A$3,50,IF(F43=Options!$A$4,25,IF(F43=Options!$A$5,15,IF(F43=Options!$A$6,0,0))))</f>
        <v>0</v>
      </c>
      <c r="AC43">
        <f>IF(G43=Options!$B$3,0,IF(G43=Options!$B$4,5,IF(G43=Options!$B$5,10,IF(G43=Options!$B$6,20,IF(G43=Options!$B$7,20,0)))))</f>
        <v>0</v>
      </c>
      <c r="AD43">
        <f>IF(I43=Options!$D$7,2,IF(I43=Options!$D$8,4,IF(I43=Options!$D$9,6,IF(I43=Options!$D$10,8,IF(I43=Options!$D$11,10,IF(I43=Options!$D$12,12,IF(I43=Options!$D$13,14,0)))))))</f>
        <v>0</v>
      </c>
      <c r="AE43">
        <f>IF(J43=Options!$E$5,12,0)</f>
        <v>0</v>
      </c>
      <c r="AF43">
        <f t="shared" si="4"/>
        <v>0</v>
      </c>
      <c r="AG43">
        <f t="shared" si="5"/>
        <v>0</v>
      </c>
      <c r="AH43">
        <f t="shared" si="5"/>
        <v>0</v>
      </c>
      <c r="AI43">
        <f t="shared" si="5"/>
        <v>0</v>
      </c>
      <c r="AJ43">
        <f t="shared" si="5"/>
        <v>0</v>
      </c>
      <c r="AL43" s="11">
        <f t="shared" si="10"/>
        <v>0</v>
      </c>
      <c r="AM43" s="21" t="str">
        <f t="shared" si="6"/>
        <v/>
      </c>
      <c r="AN43" s="11">
        <f t="shared" si="7"/>
        <v>0</v>
      </c>
    </row>
    <row r="44" spans="2:40" hidden="1" x14ac:dyDescent="0.3">
      <c r="B44" s="3">
        <v>40</v>
      </c>
      <c r="C44" s="3"/>
      <c r="D44" s="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 t="str">
        <f t="shared" si="9"/>
        <v/>
      </c>
      <c r="U44" s="14" t="str">
        <f t="shared" si="1"/>
        <v/>
      </c>
      <c r="V44" s="25" t="str">
        <f t="shared" si="2"/>
        <v/>
      </c>
      <c r="W44" s="23" t="str">
        <f t="shared" si="8"/>
        <v/>
      </c>
      <c r="X44" s="24" t="str">
        <f t="shared" si="3"/>
        <v/>
      </c>
      <c r="AB44">
        <f>IF(F44=Options!$A$3,50,IF(F44=Options!$A$4,25,IF(F44=Options!$A$5,15,IF(F44=Options!$A$6,0,0))))</f>
        <v>0</v>
      </c>
      <c r="AC44">
        <f>IF(G44=Options!$B$3,0,IF(G44=Options!$B$4,5,IF(G44=Options!$B$5,10,IF(G44=Options!$B$6,20,IF(G44=Options!$B$7,20,0)))))</f>
        <v>0</v>
      </c>
      <c r="AD44">
        <f>IF(I44=Options!$D$7,2,IF(I44=Options!$D$8,4,IF(I44=Options!$D$9,6,IF(I44=Options!$D$10,8,IF(I44=Options!$D$11,10,IF(I44=Options!$D$12,12,IF(I44=Options!$D$13,14,0)))))))</f>
        <v>0</v>
      </c>
      <c r="AE44">
        <f>IF(J44=Options!$E$5,12,0)</f>
        <v>0</v>
      </c>
      <c r="AF44">
        <f t="shared" si="4"/>
        <v>0</v>
      </c>
      <c r="AG44">
        <f t="shared" si="5"/>
        <v>0</v>
      </c>
      <c r="AH44">
        <f t="shared" si="5"/>
        <v>0</v>
      </c>
      <c r="AI44">
        <f t="shared" si="5"/>
        <v>0</v>
      </c>
      <c r="AJ44">
        <f t="shared" si="5"/>
        <v>0</v>
      </c>
      <c r="AL44" s="11">
        <f t="shared" si="10"/>
        <v>0</v>
      </c>
      <c r="AM44" s="21" t="str">
        <f t="shared" si="6"/>
        <v/>
      </c>
      <c r="AN44" s="11">
        <f t="shared" si="7"/>
        <v>0</v>
      </c>
    </row>
    <row r="45" spans="2:40" hidden="1" x14ac:dyDescent="0.3">
      <c r="B45" s="3">
        <v>41</v>
      </c>
      <c r="C45" s="3"/>
      <c r="D45" s="3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 t="str">
        <f t="shared" si="9"/>
        <v/>
      </c>
      <c r="U45" s="14" t="str">
        <f t="shared" si="1"/>
        <v/>
      </c>
      <c r="V45" s="25" t="str">
        <f t="shared" si="2"/>
        <v/>
      </c>
      <c r="W45" s="23" t="str">
        <f t="shared" si="8"/>
        <v/>
      </c>
      <c r="X45" s="24" t="str">
        <f t="shared" si="3"/>
        <v/>
      </c>
      <c r="AB45">
        <f>IF(F45=Options!$A$3,50,IF(F45=Options!$A$4,25,IF(F45=Options!$A$5,15,IF(F45=Options!$A$6,0,0))))</f>
        <v>0</v>
      </c>
      <c r="AC45">
        <f>IF(G45=Options!$B$3,0,IF(G45=Options!$B$4,5,IF(G45=Options!$B$5,10,IF(G45=Options!$B$6,20,IF(G45=Options!$B$7,20,0)))))</f>
        <v>0</v>
      </c>
      <c r="AD45">
        <f>IF(I45=Options!$D$7,2,IF(I45=Options!$D$8,4,IF(I45=Options!$D$9,6,IF(I45=Options!$D$10,8,IF(I45=Options!$D$11,10,IF(I45=Options!$D$12,12,IF(I45=Options!$D$13,14,0)))))))</f>
        <v>0</v>
      </c>
      <c r="AE45">
        <f>IF(J45=Options!$E$5,12,0)</f>
        <v>0</v>
      </c>
      <c r="AF45">
        <f t="shared" si="4"/>
        <v>0</v>
      </c>
      <c r="AG45">
        <f t="shared" si="5"/>
        <v>0</v>
      </c>
      <c r="AH45">
        <f t="shared" si="5"/>
        <v>0</v>
      </c>
      <c r="AI45">
        <f t="shared" si="5"/>
        <v>0</v>
      </c>
      <c r="AJ45">
        <f t="shared" si="5"/>
        <v>0</v>
      </c>
      <c r="AL45" s="11">
        <f t="shared" si="10"/>
        <v>0</v>
      </c>
      <c r="AM45" s="21" t="str">
        <f t="shared" si="6"/>
        <v/>
      </c>
      <c r="AN45" s="11">
        <f t="shared" si="7"/>
        <v>0</v>
      </c>
    </row>
    <row r="46" spans="2:40" hidden="1" x14ac:dyDescent="0.3">
      <c r="B46" s="3">
        <v>42</v>
      </c>
      <c r="C46" s="3"/>
      <c r="D46" s="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 t="str">
        <f t="shared" si="9"/>
        <v/>
      </c>
      <c r="U46" s="14" t="str">
        <f t="shared" si="1"/>
        <v/>
      </c>
      <c r="V46" s="25" t="str">
        <f t="shared" si="2"/>
        <v/>
      </c>
      <c r="W46" s="23" t="str">
        <f t="shared" si="8"/>
        <v/>
      </c>
      <c r="X46" s="24" t="str">
        <f t="shared" si="3"/>
        <v/>
      </c>
      <c r="AB46">
        <f>IF(F46=Options!$A$3,50,IF(F46=Options!$A$4,25,IF(F46=Options!$A$5,15,IF(F46=Options!$A$6,0,0))))</f>
        <v>0</v>
      </c>
      <c r="AC46">
        <f>IF(G46=Options!$B$3,0,IF(G46=Options!$B$4,5,IF(G46=Options!$B$5,10,IF(G46=Options!$B$6,20,IF(G46=Options!$B$7,20,0)))))</f>
        <v>0</v>
      </c>
      <c r="AD46">
        <f>IF(I46=Options!$D$7,2,IF(I46=Options!$D$8,4,IF(I46=Options!$D$9,6,IF(I46=Options!$D$10,8,IF(I46=Options!$D$11,10,IF(I46=Options!$D$12,12,IF(I46=Options!$D$13,14,0)))))))</f>
        <v>0</v>
      </c>
      <c r="AE46">
        <f>IF(J46=Options!$E$5,12,0)</f>
        <v>0</v>
      </c>
      <c r="AF46">
        <f t="shared" si="4"/>
        <v>0</v>
      </c>
      <c r="AG46">
        <f t="shared" si="5"/>
        <v>0</v>
      </c>
      <c r="AH46">
        <f t="shared" si="5"/>
        <v>0</v>
      </c>
      <c r="AI46">
        <f t="shared" si="5"/>
        <v>0</v>
      </c>
      <c r="AJ46">
        <f t="shared" si="5"/>
        <v>0</v>
      </c>
      <c r="AL46" s="11">
        <f t="shared" si="10"/>
        <v>0</v>
      </c>
      <c r="AM46" s="21" t="str">
        <f t="shared" si="6"/>
        <v/>
      </c>
      <c r="AN46" s="11">
        <f t="shared" si="7"/>
        <v>0</v>
      </c>
    </row>
    <row r="47" spans="2:40" hidden="1" x14ac:dyDescent="0.3">
      <c r="B47" s="3">
        <v>43</v>
      </c>
      <c r="C47" s="3"/>
      <c r="D47" s="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 t="str">
        <f t="shared" si="9"/>
        <v/>
      </c>
      <c r="U47" s="14" t="str">
        <f t="shared" si="1"/>
        <v/>
      </c>
      <c r="V47" s="25" t="str">
        <f t="shared" si="2"/>
        <v/>
      </c>
      <c r="W47" s="23" t="str">
        <f t="shared" si="8"/>
        <v/>
      </c>
      <c r="X47" s="24" t="str">
        <f t="shared" si="3"/>
        <v/>
      </c>
      <c r="AB47">
        <f>IF(F47=Options!$A$3,50,IF(F47=Options!$A$4,25,IF(F47=Options!$A$5,15,IF(F47=Options!$A$6,0,0))))</f>
        <v>0</v>
      </c>
      <c r="AC47">
        <f>IF(G47=Options!$B$3,0,IF(G47=Options!$B$4,5,IF(G47=Options!$B$5,10,IF(G47=Options!$B$6,20,IF(G47=Options!$B$7,20,0)))))</f>
        <v>0</v>
      </c>
      <c r="AD47">
        <f>IF(I47=Options!$D$7,2,IF(I47=Options!$D$8,4,IF(I47=Options!$D$9,6,IF(I47=Options!$D$10,8,IF(I47=Options!$D$11,10,IF(I47=Options!$D$12,12,IF(I47=Options!$D$13,14,0)))))))</f>
        <v>0</v>
      </c>
      <c r="AE47">
        <f>IF(J47=Options!$E$5,12,0)</f>
        <v>0</v>
      </c>
      <c r="AF47">
        <f t="shared" si="4"/>
        <v>0</v>
      </c>
      <c r="AG47">
        <f t="shared" si="5"/>
        <v>0</v>
      </c>
      <c r="AH47">
        <f t="shared" si="5"/>
        <v>0</v>
      </c>
      <c r="AI47">
        <f t="shared" si="5"/>
        <v>0</v>
      </c>
      <c r="AJ47">
        <f t="shared" si="5"/>
        <v>0</v>
      </c>
      <c r="AL47" s="11">
        <f t="shared" si="10"/>
        <v>0</v>
      </c>
      <c r="AM47" s="21" t="str">
        <f t="shared" si="6"/>
        <v/>
      </c>
      <c r="AN47" s="11">
        <f t="shared" si="7"/>
        <v>0</v>
      </c>
    </row>
    <row r="48" spans="2:40" hidden="1" x14ac:dyDescent="0.3">
      <c r="B48" s="3">
        <v>44</v>
      </c>
      <c r="C48" s="3"/>
      <c r="D48" s="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 t="str">
        <f t="shared" si="9"/>
        <v/>
      </c>
      <c r="U48" s="14" t="str">
        <f t="shared" si="1"/>
        <v/>
      </c>
      <c r="V48" s="25" t="str">
        <f t="shared" si="2"/>
        <v/>
      </c>
      <c r="W48" s="23" t="str">
        <f t="shared" si="8"/>
        <v/>
      </c>
      <c r="X48" s="24" t="str">
        <f t="shared" si="3"/>
        <v/>
      </c>
      <c r="AB48">
        <f>IF(F48=Options!$A$3,50,IF(F48=Options!$A$4,25,IF(F48=Options!$A$5,15,IF(F48=Options!$A$6,0,0))))</f>
        <v>0</v>
      </c>
      <c r="AC48">
        <f>IF(G48=Options!$B$3,0,IF(G48=Options!$B$4,5,IF(G48=Options!$B$5,10,IF(G48=Options!$B$6,20,IF(G48=Options!$B$7,20,0)))))</f>
        <v>0</v>
      </c>
      <c r="AD48">
        <f>IF(I48=Options!$D$7,2,IF(I48=Options!$D$8,4,IF(I48=Options!$D$9,6,IF(I48=Options!$D$10,8,IF(I48=Options!$D$11,10,IF(I48=Options!$D$12,12,IF(I48=Options!$D$13,14,0)))))))</f>
        <v>0</v>
      </c>
      <c r="AE48">
        <f>IF(J48=Options!$E$5,12,0)</f>
        <v>0</v>
      </c>
      <c r="AF48">
        <f t="shared" si="4"/>
        <v>0</v>
      </c>
      <c r="AG48">
        <f t="shared" si="5"/>
        <v>0</v>
      </c>
      <c r="AH48">
        <f t="shared" si="5"/>
        <v>0</v>
      </c>
      <c r="AI48">
        <f t="shared" si="5"/>
        <v>0</v>
      </c>
      <c r="AJ48">
        <f t="shared" si="5"/>
        <v>0</v>
      </c>
      <c r="AL48" s="11">
        <f t="shared" si="10"/>
        <v>0</v>
      </c>
      <c r="AM48" s="21" t="str">
        <f t="shared" si="6"/>
        <v/>
      </c>
      <c r="AN48" s="11">
        <f t="shared" si="7"/>
        <v>0</v>
      </c>
    </row>
    <row r="49" spans="2:40" hidden="1" x14ac:dyDescent="0.3">
      <c r="B49" s="3">
        <v>45</v>
      </c>
      <c r="C49" s="3"/>
      <c r="D49" s="3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 t="str">
        <f t="shared" si="9"/>
        <v/>
      </c>
      <c r="U49" s="14" t="str">
        <f t="shared" si="1"/>
        <v/>
      </c>
      <c r="V49" s="25" t="str">
        <f t="shared" si="2"/>
        <v/>
      </c>
      <c r="W49" s="23" t="str">
        <f t="shared" si="8"/>
        <v/>
      </c>
      <c r="X49" s="24" t="str">
        <f t="shared" si="3"/>
        <v/>
      </c>
      <c r="AB49">
        <f>IF(F49=Options!$A$3,50,IF(F49=Options!$A$4,25,IF(F49=Options!$A$5,15,IF(F49=Options!$A$6,0,0))))</f>
        <v>0</v>
      </c>
      <c r="AC49">
        <f>IF(G49=Options!$B$3,0,IF(G49=Options!$B$4,5,IF(G49=Options!$B$5,10,IF(G49=Options!$B$6,20,IF(G49=Options!$B$7,20,0)))))</f>
        <v>0</v>
      </c>
      <c r="AD49">
        <f>IF(I49=Options!$D$7,2,IF(I49=Options!$D$8,4,IF(I49=Options!$D$9,6,IF(I49=Options!$D$10,8,IF(I49=Options!$D$11,10,IF(I49=Options!$D$12,12,IF(I49=Options!$D$13,14,0)))))))</f>
        <v>0</v>
      </c>
      <c r="AE49">
        <f>IF(J49=Options!$E$5,12,0)</f>
        <v>0</v>
      </c>
      <c r="AF49">
        <f t="shared" si="4"/>
        <v>0</v>
      </c>
      <c r="AG49">
        <f t="shared" si="5"/>
        <v>0</v>
      </c>
      <c r="AH49">
        <f t="shared" si="5"/>
        <v>0</v>
      </c>
      <c r="AI49">
        <f t="shared" si="5"/>
        <v>0</v>
      </c>
      <c r="AJ49">
        <f t="shared" si="5"/>
        <v>0</v>
      </c>
      <c r="AL49" s="11">
        <f t="shared" si="10"/>
        <v>0</v>
      </c>
      <c r="AM49" s="21" t="str">
        <f t="shared" si="6"/>
        <v/>
      </c>
      <c r="AN49" s="11">
        <f t="shared" si="7"/>
        <v>0</v>
      </c>
    </row>
    <row r="50" spans="2:40" hidden="1" x14ac:dyDescent="0.3">
      <c r="B50" s="3">
        <v>46</v>
      </c>
      <c r="C50" s="3"/>
      <c r="D50" s="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 t="str">
        <f t="shared" si="9"/>
        <v/>
      </c>
      <c r="U50" s="14" t="str">
        <f t="shared" si="1"/>
        <v/>
      </c>
      <c r="V50" s="25" t="str">
        <f t="shared" si="2"/>
        <v/>
      </c>
      <c r="W50" s="23" t="str">
        <f t="shared" si="8"/>
        <v/>
      </c>
      <c r="X50" s="24" t="str">
        <f t="shared" si="3"/>
        <v/>
      </c>
      <c r="AB50">
        <f>IF(F50=Options!$A$3,50,IF(F50=Options!$A$4,25,IF(F50=Options!$A$5,15,IF(F50=Options!$A$6,0,0))))</f>
        <v>0</v>
      </c>
      <c r="AC50">
        <f>IF(G50=Options!$B$3,0,IF(G50=Options!$B$4,5,IF(G50=Options!$B$5,10,IF(G50=Options!$B$6,20,IF(G50=Options!$B$7,20,0)))))</f>
        <v>0</v>
      </c>
      <c r="AD50">
        <f>IF(I50=Options!$D$7,2,IF(I50=Options!$D$8,4,IF(I50=Options!$D$9,6,IF(I50=Options!$D$10,8,IF(I50=Options!$D$11,10,IF(I50=Options!$D$12,12,IF(I50=Options!$D$13,14,0)))))))</f>
        <v>0</v>
      </c>
      <c r="AE50">
        <f>IF(J50=Options!$E$5,12,0)</f>
        <v>0</v>
      </c>
      <c r="AF50">
        <f t="shared" si="4"/>
        <v>0</v>
      </c>
      <c r="AG50">
        <f t="shared" si="5"/>
        <v>0</v>
      </c>
      <c r="AH50">
        <f t="shared" si="5"/>
        <v>0</v>
      </c>
      <c r="AI50">
        <f t="shared" si="5"/>
        <v>0</v>
      </c>
      <c r="AJ50">
        <f t="shared" si="5"/>
        <v>0</v>
      </c>
      <c r="AL50" s="11">
        <f t="shared" si="10"/>
        <v>0</v>
      </c>
      <c r="AM50" s="21" t="str">
        <f t="shared" si="6"/>
        <v/>
      </c>
      <c r="AN50" s="11">
        <f t="shared" si="7"/>
        <v>0</v>
      </c>
    </row>
    <row r="51" spans="2:40" hidden="1" x14ac:dyDescent="0.3">
      <c r="B51" s="3">
        <v>47</v>
      </c>
      <c r="C51" s="3"/>
      <c r="D51" s="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 t="str">
        <f t="shared" si="9"/>
        <v/>
      </c>
      <c r="U51" s="14" t="str">
        <f t="shared" si="1"/>
        <v/>
      </c>
      <c r="V51" s="25" t="str">
        <f t="shared" si="2"/>
        <v/>
      </c>
      <c r="W51" s="23" t="str">
        <f t="shared" si="8"/>
        <v/>
      </c>
      <c r="X51" s="24" t="str">
        <f t="shared" si="3"/>
        <v/>
      </c>
      <c r="AB51">
        <f>IF(F51=Options!$A$3,50,IF(F51=Options!$A$4,25,IF(F51=Options!$A$5,15,IF(F51=Options!$A$6,0,0))))</f>
        <v>0</v>
      </c>
      <c r="AC51">
        <f>IF(G51=Options!$B$3,0,IF(G51=Options!$B$4,5,IF(G51=Options!$B$5,10,IF(G51=Options!$B$6,20,IF(G51=Options!$B$7,20,0)))))</f>
        <v>0</v>
      </c>
      <c r="AD51">
        <f>IF(I51=Options!$D$7,2,IF(I51=Options!$D$8,4,IF(I51=Options!$D$9,6,IF(I51=Options!$D$10,8,IF(I51=Options!$D$11,10,IF(I51=Options!$D$12,12,IF(I51=Options!$D$13,14,0)))))))</f>
        <v>0</v>
      </c>
      <c r="AE51">
        <f>IF(J51=Options!$E$5,12,0)</f>
        <v>0</v>
      </c>
      <c r="AF51">
        <f t="shared" si="4"/>
        <v>0</v>
      </c>
      <c r="AG51">
        <f t="shared" si="5"/>
        <v>0</v>
      </c>
      <c r="AH51">
        <f t="shared" si="5"/>
        <v>0</v>
      </c>
      <c r="AI51">
        <f t="shared" si="5"/>
        <v>0</v>
      </c>
      <c r="AJ51">
        <f t="shared" si="5"/>
        <v>0</v>
      </c>
      <c r="AL51" s="11">
        <f t="shared" si="10"/>
        <v>0</v>
      </c>
      <c r="AM51" s="21" t="str">
        <f t="shared" si="6"/>
        <v/>
      </c>
      <c r="AN51" s="11">
        <f t="shared" si="7"/>
        <v>0</v>
      </c>
    </row>
    <row r="52" spans="2:40" hidden="1" x14ac:dyDescent="0.3">
      <c r="B52" s="3">
        <v>48</v>
      </c>
      <c r="C52" s="3"/>
      <c r="D52" s="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 t="str">
        <f t="shared" si="9"/>
        <v/>
      </c>
      <c r="U52" s="14" t="str">
        <f t="shared" si="1"/>
        <v/>
      </c>
      <c r="V52" s="25" t="str">
        <f t="shared" si="2"/>
        <v/>
      </c>
      <c r="W52" s="23" t="str">
        <f t="shared" si="8"/>
        <v/>
      </c>
      <c r="X52" s="24" t="str">
        <f t="shared" si="3"/>
        <v/>
      </c>
      <c r="AB52">
        <f>IF(F52=Options!$A$3,50,IF(F52=Options!$A$4,25,IF(F52=Options!$A$5,15,IF(F52=Options!$A$6,0,0))))</f>
        <v>0</v>
      </c>
      <c r="AC52">
        <f>IF(G52=Options!$B$3,0,IF(G52=Options!$B$4,5,IF(G52=Options!$B$5,10,IF(G52=Options!$B$6,20,IF(G52=Options!$B$7,20,0)))))</f>
        <v>0</v>
      </c>
      <c r="AD52">
        <f>IF(I52=Options!$D$7,2,IF(I52=Options!$D$8,4,IF(I52=Options!$D$9,6,IF(I52=Options!$D$10,8,IF(I52=Options!$D$11,10,IF(I52=Options!$D$12,12,IF(I52=Options!$D$13,14,0)))))))</f>
        <v>0</v>
      </c>
      <c r="AE52">
        <f>IF(J52=Options!$E$5,12,0)</f>
        <v>0</v>
      </c>
      <c r="AF52">
        <f t="shared" si="4"/>
        <v>0</v>
      </c>
      <c r="AG52">
        <f t="shared" si="5"/>
        <v>0</v>
      </c>
      <c r="AH52">
        <f t="shared" si="5"/>
        <v>0</v>
      </c>
      <c r="AI52">
        <f t="shared" si="5"/>
        <v>0</v>
      </c>
      <c r="AJ52">
        <f t="shared" si="5"/>
        <v>0</v>
      </c>
      <c r="AL52" s="11">
        <f t="shared" si="10"/>
        <v>0</v>
      </c>
      <c r="AM52" s="21" t="str">
        <f t="shared" si="6"/>
        <v/>
      </c>
      <c r="AN52" s="11">
        <f t="shared" si="7"/>
        <v>0</v>
      </c>
    </row>
    <row r="53" spans="2:40" hidden="1" x14ac:dyDescent="0.3">
      <c r="B53" s="3">
        <v>49</v>
      </c>
      <c r="C53" s="3"/>
      <c r="D53" s="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6" t="str">
        <f t="shared" si="9"/>
        <v/>
      </c>
      <c r="U53" s="14" t="str">
        <f t="shared" si="1"/>
        <v/>
      </c>
      <c r="V53" s="25" t="str">
        <f t="shared" si="2"/>
        <v/>
      </c>
      <c r="W53" s="23" t="str">
        <f t="shared" si="8"/>
        <v/>
      </c>
      <c r="X53" s="24" t="str">
        <f t="shared" si="3"/>
        <v/>
      </c>
      <c r="AB53">
        <f>IF(F53=Options!$A$3,50,IF(F53=Options!$A$4,25,IF(F53=Options!$A$5,15,IF(F53=Options!$A$6,0,0))))</f>
        <v>0</v>
      </c>
      <c r="AC53">
        <f>IF(G53=Options!$B$3,0,IF(G53=Options!$B$4,5,IF(G53=Options!$B$5,10,IF(G53=Options!$B$6,20,IF(G53=Options!$B$7,20,0)))))</f>
        <v>0</v>
      </c>
      <c r="AD53">
        <f>IF(I53=Options!$D$7,2,IF(I53=Options!$D$8,4,IF(I53=Options!$D$9,6,IF(I53=Options!$D$10,8,IF(I53=Options!$D$11,10,IF(I53=Options!$D$12,12,IF(I53=Options!$D$13,14,0)))))))</f>
        <v>0</v>
      </c>
      <c r="AE53">
        <f>IF(J53=Options!$E$5,12,0)</f>
        <v>0</v>
      </c>
      <c r="AF53">
        <f t="shared" si="4"/>
        <v>0</v>
      </c>
      <c r="AG53">
        <f t="shared" si="5"/>
        <v>0</v>
      </c>
      <c r="AH53">
        <f t="shared" si="5"/>
        <v>0</v>
      </c>
      <c r="AI53">
        <f t="shared" si="5"/>
        <v>0</v>
      </c>
      <c r="AJ53">
        <f t="shared" si="5"/>
        <v>0</v>
      </c>
      <c r="AL53" s="11">
        <f t="shared" si="10"/>
        <v>0</v>
      </c>
      <c r="AM53" s="21" t="str">
        <f t="shared" si="6"/>
        <v/>
      </c>
      <c r="AN53" s="11">
        <f t="shared" si="7"/>
        <v>0</v>
      </c>
    </row>
    <row r="54" spans="2:40" hidden="1" x14ac:dyDescent="0.3">
      <c r="B54" s="3">
        <v>50</v>
      </c>
      <c r="C54" s="3"/>
      <c r="D54" s="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 t="str">
        <f t="shared" si="9"/>
        <v/>
      </c>
      <c r="U54" s="14" t="str">
        <f t="shared" si="1"/>
        <v/>
      </c>
      <c r="V54" s="25" t="str">
        <f t="shared" si="2"/>
        <v/>
      </c>
      <c r="W54" s="23" t="str">
        <f t="shared" si="8"/>
        <v/>
      </c>
      <c r="X54" s="24" t="str">
        <f t="shared" si="3"/>
        <v/>
      </c>
      <c r="AB54">
        <f>IF(F54=Options!$A$3,50,IF(F54=Options!$A$4,25,IF(F54=Options!$A$5,15,IF(F54=Options!$A$6,0,0))))</f>
        <v>0</v>
      </c>
      <c r="AC54">
        <f>IF(G54=Options!$B$3,0,IF(G54=Options!$B$4,5,IF(G54=Options!$B$5,10,IF(G54=Options!$B$6,20,IF(G54=Options!$B$7,20,0)))))</f>
        <v>0</v>
      </c>
      <c r="AD54">
        <f>IF(I54=Options!$D$7,2,IF(I54=Options!$D$8,4,IF(I54=Options!$D$9,6,IF(I54=Options!$D$10,8,IF(I54=Options!$D$11,10,IF(I54=Options!$D$12,12,IF(I54=Options!$D$13,14,0)))))))</f>
        <v>0</v>
      </c>
      <c r="AE54">
        <f>IF(J54=Options!$E$5,12,0)</f>
        <v>0</v>
      </c>
      <c r="AF54">
        <f t="shared" si="4"/>
        <v>0</v>
      </c>
      <c r="AG54">
        <f t="shared" si="5"/>
        <v>0</v>
      </c>
      <c r="AH54">
        <f t="shared" si="5"/>
        <v>0</v>
      </c>
      <c r="AI54">
        <f t="shared" si="5"/>
        <v>0</v>
      </c>
      <c r="AJ54">
        <f t="shared" si="5"/>
        <v>0</v>
      </c>
      <c r="AL54" s="11">
        <f t="shared" si="10"/>
        <v>0</v>
      </c>
      <c r="AM54" s="21" t="str">
        <f t="shared" si="6"/>
        <v/>
      </c>
      <c r="AN54" s="11">
        <f t="shared" si="7"/>
        <v>0</v>
      </c>
    </row>
    <row r="55" spans="2:40" hidden="1" x14ac:dyDescent="0.3">
      <c r="B55" s="3">
        <v>51</v>
      </c>
      <c r="C55" s="3"/>
      <c r="D55" s="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 t="str">
        <f t="shared" si="9"/>
        <v/>
      </c>
      <c r="U55" s="14" t="str">
        <f t="shared" si="1"/>
        <v/>
      </c>
      <c r="V55" s="25" t="str">
        <f t="shared" si="2"/>
        <v/>
      </c>
      <c r="W55" s="23" t="str">
        <f t="shared" si="8"/>
        <v/>
      </c>
      <c r="X55" s="26"/>
      <c r="AB55">
        <f>IF(F55=Options!$A$3,50,IF(F55=Options!$A$4,25,IF(F55=Options!$A$5,15,IF(F55=Options!$A$6,0,0))))</f>
        <v>0</v>
      </c>
      <c r="AC55">
        <f>IF(G55=Options!$B$3,0,IF(G55=Options!$B$4,5,IF(G55=Options!$B$5,10,IF(G55=Options!$B$6,20,IF(G55=Options!$B$7,20,0)))))</f>
        <v>0</v>
      </c>
      <c r="AD55">
        <f>IF(I55=Options!$D$7,2,IF(I55=Options!$D$8,4,IF(I55=Options!$D$9,6,IF(I55=Options!$D$10,8,IF(I55=Options!$D$11,10,IF(I55=Options!$D$12,12,IF(I55=Options!$D$13,14,0)))))))</f>
        <v>0</v>
      </c>
      <c r="AE55">
        <f>IF(J55=Options!$E$5,12,0)</f>
        <v>0</v>
      </c>
      <c r="AF55">
        <f t="shared" si="4"/>
        <v>0</v>
      </c>
      <c r="AG55">
        <f t="shared" si="5"/>
        <v>0</v>
      </c>
      <c r="AH55">
        <f t="shared" si="5"/>
        <v>0</v>
      </c>
      <c r="AI55">
        <f t="shared" si="5"/>
        <v>0</v>
      </c>
      <c r="AJ55">
        <f t="shared" si="5"/>
        <v>0</v>
      </c>
      <c r="AL55" s="11">
        <f t="shared" si="10"/>
        <v>0</v>
      </c>
      <c r="AM55" s="21" t="str">
        <f t="shared" si="6"/>
        <v/>
      </c>
      <c r="AN55" s="11">
        <f t="shared" si="7"/>
        <v>0</v>
      </c>
    </row>
    <row r="56" spans="2:40" hidden="1" x14ac:dyDescent="0.3">
      <c r="B56" s="3">
        <v>52</v>
      </c>
      <c r="C56" s="3"/>
      <c r="D56" s="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 t="str">
        <f t="shared" si="9"/>
        <v/>
      </c>
      <c r="U56" s="14" t="str">
        <f t="shared" si="1"/>
        <v/>
      </c>
      <c r="V56" s="25" t="str">
        <f t="shared" si="2"/>
        <v/>
      </c>
      <c r="W56" s="23" t="str">
        <f t="shared" si="8"/>
        <v/>
      </c>
      <c r="X56" s="26"/>
      <c r="AB56">
        <f>IF(F56=Options!$A$3,50,IF(F56=Options!$A$4,25,IF(F56=Options!$A$5,15,IF(F56=Options!$A$6,0,0))))</f>
        <v>0</v>
      </c>
      <c r="AC56">
        <f>IF(G56=Options!$B$3,0,IF(G56=Options!$B$4,5,IF(G56=Options!$B$5,10,IF(G56=Options!$B$6,20,IF(G56=Options!$B$7,20,0)))))</f>
        <v>0</v>
      </c>
      <c r="AD56">
        <f>IF(I56=Options!$D$7,2,IF(I56=Options!$D$8,4,IF(I56=Options!$D$9,6,IF(I56=Options!$D$10,8,IF(I56=Options!$D$11,10,IF(I56=Options!$D$12,12,IF(I56=Options!$D$13,14,0)))))))</f>
        <v>0</v>
      </c>
      <c r="AE56">
        <f>IF(J56=Options!$E$5,12,0)</f>
        <v>0</v>
      </c>
      <c r="AF56">
        <f t="shared" si="4"/>
        <v>0</v>
      </c>
      <c r="AG56">
        <f t="shared" si="5"/>
        <v>0</v>
      </c>
      <c r="AH56">
        <f t="shared" si="5"/>
        <v>0</v>
      </c>
      <c r="AI56">
        <f t="shared" si="5"/>
        <v>0</v>
      </c>
      <c r="AJ56">
        <f t="shared" si="5"/>
        <v>0</v>
      </c>
      <c r="AL56" s="11">
        <f t="shared" si="10"/>
        <v>0</v>
      </c>
      <c r="AM56" s="21" t="str">
        <f t="shared" si="6"/>
        <v/>
      </c>
      <c r="AN56" s="11">
        <f t="shared" si="7"/>
        <v>0</v>
      </c>
    </row>
    <row r="57" spans="2:40" hidden="1" x14ac:dyDescent="0.3">
      <c r="B57" s="3">
        <v>53</v>
      </c>
      <c r="C57" s="3"/>
      <c r="D57" s="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 t="str">
        <f t="shared" si="9"/>
        <v/>
      </c>
      <c r="U57" s="14" t="str">
        <f t="shared" si="1"/>
        <v/>
      </c>
      <c r="V57" s="25" t="str">
        <f t="shared" si="2"/>
        <v/>
      </c>
      <c r="W57" s="23" t="str">
        <f t="shared" si="8"/>
        <v/>
      </c>
      <c r="X57" s="26"/>
      <c r="AB57">
        <f>IF(F57=Options!$A$3,50,IF(F57=Options!$A$4,25,IF(F57=Options!$A$5,15,IF(F57=Options!$A$6,0,0))))</f>
        <v>0</v>
      </c>
      <c r="AC57">
        <f>IF(G57=Options!$B$3,0,IF(G57=Options!$B$4,5,IF(G57=Options!$B$5,10,IF(G57=Options!$B$6,20,IF(G57=Options!$B$7,20,0)))))</f>
        <v>0</v>
      </c>
      <c r="AD57">
        <f>IF(I57=Options!$D$7,2,IF(I57=Options!$D$8,4,IF(I57=Options!$D$9,6,IF(I57=Options!$D$10,8,IF(I57=Options!$D$11,10,IF(I57=Options!$D$12,12,IF(I57=Options!$D$13,14,0)))))))</f>
        <v>0</v>
      </c>
      <c r="AE57">
        <f>IF(J57=Options!$E$5,12,0)</f>
        <v>0</v>
      </c>
      <c r="AF57">
        <f t="shared" si="4"/>
        <v>0</v>
      </c>
      <c r="AG57">
        <f t="shared" si="5"/>
        <v>0</v>
      </c>
      <c r="AH57">
        <f t="shared" si="5"/>
        <v>0</v>
      </c>
      <c r="AI57">
        <f t="shared" si="5"/>
        <v>0</v>
      </c>
      <c r="AJ57">
        <f t="shared" si="5"/>
        <v>0</v>
      </c>
      <c r="AL57" s="11">
        <f t="shared" si="10"/>
        <v>0</v>
      </c>
      <c r="AM57" s="21" t="str">
        <f t="shared" si="6"/>
        <v/>
      </c>
      <c r="AN57" s="11">
        <f t="shared" si="7"/>
        <v>0</v>
      </c>
    </row>
    <row r="58" spans="2:40" hidden="1" x14ac:dyDescent="0.3">
      <c r="B58" s="3">
        <v>54</v>
      </c>
      <c r="C58" s="3"/>
      <c r="D58" s="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 t="str">
        <f t="shared" si="9"/>
        <v/>
      </c>
      <c r="U58" s="14" t="str">
        <f t="shared" si="1"/>
        <v/>
      </c>
      <c r="V58" s="25" t="str">
        <f t="shared" si="2"/>
        <v/>
      </c>
      <c r="W58" s="23" t="str">
        <f t="shared" si="8"/>
        <v/>
      </c>
      <c r="X58" s="26"/>
      <c r="AB58">
        <f>IF(F58=Options!$A$3,50,IF(F58=Options!$A$4,25,IF(F58=Options!$A$5,15,IF(F58=Options!$A$6,0,0))))</f>
        <v>0</v>
      </c>
      <c r="AC58">
        <f>IF(G58=Options!$B$3,0,IF(G58=Options!$B$4,5,IF(G58=Options!$B$5,10,IF(G58=Options!$B$6,20,IF(G58=Options!$B$7,20,0)))))</f>
        <v>0</v>
      </c>
      <c r="AD58">
        <f>IF(I58=Options!$D$7,2,IF(I58=Options!$D$8,4,IF(I58=Options!$D$9,6,IF(I58=Options!$D$10,8,IF(I58=Options!$D$11,10,IF(I58=Options!$D$12,12,IF(I58=Options!$D$13,14,0)))))))</f>
        <v>0</v>
      </c>
      <c r="AE58">
        <f>IF(J58=Options!$E$5,12,0)</f>
        <v>0</v>
      </c>
      <c r="AF58">
        <f t="shared" si="4"/>
        <v>0</v>
      </c>
      <c r="AG58">
        <f t="shared" si="5"/>
        <v>0</v>
      </c>
      <c r="AH58">
        <f t="shared" si="5"/>
        <v>0</v>
      </c>
      <c r="AI58">
        <f t="shared" si="5"/>
        <v>0</v>
      </c>
      <c r="AJ58">
        <f t="shared" si="5"/>
        <v>0</v>
      </c>
      <c r="AL58" s="11">
        <f t="shared" si="10"/>
        <v>0</v>
      </c>
      <c r="AM58" s="21" t="str">
        <f t="shared" si="6"/>
        <v/>
      </c>
      <c r="AN58" s="11">
        <f t="shared" si="7"/>
        <v>0</v>
      </c>
    </row>
    <row r="59" spans="2:40" hidden="1" x14ac:dyDescent="0.3">
      <c r="B59" s="3">
        <v>55</v>
      </c>
      <c r="C59" s="3"/>
      <c r="D59" s="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 t="str">
        <f t="shared" si="9"/>
        <v/>
      </c>
      <c r="U59" s="14" t="str">
        <f t="shared" si="1"/>
        <v/>
      </c>
      <c r="V59" s="25" t="str">
        <f t="shared" si="2"/>
        <v/>
      </c>
      <c r="W59" s="23" t="str">
        <f t="shared" si="8"/>
        <v/>
      </c>
      <c r="X59" s="26"/>
      <c r="AB59">
        <f>IF(F59=Options!$A$3,50,IF(F59=Options!$A$4,25,IF(F59=Options!$A$5,15,IF(F59=Options!$A$6,0,0))))</f>
        <v>0</v>
      </c>
      <c r="AC59">
        <f>IF(G59=Options!$B$3,0,IF(G59=Options!$B$4,5,IF(G59=Options!$B$5,10,IF(G59=Options!$B$6,20,IF(G59=Options!$B$7,20,0)))))</f>
        <v>0</v>
      </c>
      <c r="AD59">
        <f>IF(I59=Options!$D$7,2,IF(I59=Options!$D$8,4,IF(I59=Options!$D$9,6,IF(I59=Options!$D$10,8,IF(I59=Options!$D$11,10,IF(I59=Options!$D$12,12,IF(I59=Options!$D$13,14,0)))))))</f>
        <v>0</v>
      </c>
      <c r="AE59">
        <f>IF(J59=Options!$E$5,12,0)</f>
        <v>0</v>
      </c>
      <c r="AF59">
        <f t="shared" si="4"/>
        <v>0</v>
      </c>
      <c r="AG59">
        <f t="shared" si="5"/>
        <v>0</v>
      </c>
      <c r="AH59">
        <f t="shared" si="5"/>
        <v>0</v>
      </c>
      <c r="AI59">
        <f t="shared" si="5"/>
        <v>0</v>
      </c>
      <c r="AJ59">
        <f t="shared" si="5"/>
        <v>0</v>
      </c>
      <c r="AL59" s="11">
        <f t="shared" si="10"/>
        <v>0</v>
      </c>
      <c r="AM59" s="21" t="str">
        <f t="shared" si="6"/>
        <v/>
      </c>
      <c r="AN59" s="11">
        <f t="shared" si="7"/>
        <v>0</v>
      </c>
    </row>
    <row r="60" spans="2:40" hidden="1" x14ac:dyDescent="0.3">
      <c r="B60" s="3">
        <v>56</v>
      </c>
      <c r="C60" s="3"/>
      <c r="D60" s="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 t="str">
        <f t="shared" si="9"/>
        <v/>
      </c>
      <c r="U60" s="14" t="str">
        <f t="shared" si="1"/>
        <v/>
      </c>
      <c r="V60" s="25" t="str">
        <f t="shared" si="2"/>
        <v/>
      </c>
      <c r="W60" s="23" t="str">
        <f t="shared" si="8"/>
        <v/>
      </c>
      <c r="X60" s="26"/>
      <c r="AB60">
        <f>IF(F60=Options!$A$3,50,IF(F60=Options!$A$4,25,IF(F60=Options!$A$5,15,IF(F60=Options!$A$6,0,0))))</f>
        <v>0</v>
      </c>
      <c r="AC60">
        <f>IF(G60=Options!$B$3,0,IF(G60=Options!$B$4,5,IF(G60=Options!$B$5,10,IF(G60=Options!$B$6,20,IF(G60=Options!$B$7,20,0)))))</f>
        <v>0</v>
      </c>
      <c r="AD60">
        <f>IF(I60=Options!$D$7,2,IF(I60=Options!$D$8,4,IF(I60=Options!$D$9,6,IF(I60=Options!$D$10,8,IF(I60=Options!$D$11,10,IF(I60=Options!$D$12,12,IF(I60=Options!$D$13,14,0)))))))</f>
        <v>0</v>
      </c>
      <c r="AE60">
        <f>IF(J60=Options!$E$5,12,0)</f>
        <v>0</v>
      </c>
      <c r="AF60">
        <f t="shared" si="4"/>
        <v>0</v>
      </c>
      <c r="AG60">
        <f t="shared" si="5"/>
        <v>0</v>
      </c>
      <c r="AH60">
        <f t="shared" si="5"/>
        <v>0</v>
      </c>
      <c r="AI60">
        <f t="shared" si="5"/>
        <v>0</v>
      </c>
      <c r="AJ60">
        <f t="shared" si="5"/>
        <v>0</v>
      </c>
      <c r="AL60" s="11">
        <f t="shared" si="10"/>
        <v>0</v>
      </c>
      <c r="AM60" s="21" t="str">
        <f t="shared" si="6"/>
        <v/>
      </c>
      <c r="AN60" s="11">
        <f t="shared" si="7"/>
        <v>0</v>
      </c>
    </row>
    <row r="61" spans="2:40" ht="16.8" hidden="1" customHeight="1" x14ac:dyDescent="0.3">
      <c r="B61" s="3">
        <v>57</v>
      </c>
      <c r="C61" s="3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 t="str">
        <f t="shared" si="9"/>
        <v/>
      </c>
      <c r="U61" s="14" t="str">
        <f t="shared" si="1"/>
        <v/>
      </c>
      <c r="V61" s="25" t="str">
        <f t="shared" si="2"/>
        <v/>
      </c>
      <c r="W61" s="23" t="str">
        <f t="shared" si="8"/>
        <v/>
      </c>
      <c r="X61" s="26"/>
      <c r="AB61">
        <f>IF(F61=Options!$A$3,50,IF(F61=Options!$A$4,25,IF(F61=Options!$A$5,15,IF(F61=Options!$A$6,0,0))))</f>
        <v>0</v>
      </c>
      <c r="AC61">
        <f>IF(G61=Options!$B$3,0,IF(G61=Options!$B$4,5,IF(G61=Options!$B$5,10,IF(G61=Options!$B$6,20,IF(G61=Options!$B$7,20,0)))))</f>
        <v>0</v>
      </c>
      <c r="AD61">
        <f>IF(I61=Options!$D$7,2,IF(I61=Options!$D$8,4,IF(I61=Options!$D$9,6,IF(I61=Options!$D$10,8,IF(I61=Options!$D$11,10,IF(I61=Options!$D$12,12,IF(I61=Options!$D$13,14,0)))))))</f>
        <v>0</v>
      </c>
      <c r="AE61">
        <f>IF(J61=Options!$E$5,12,0)</f>
        <v>0</v>
      </c>
      <c r="AF61">
        <f t="shared" si="4"/>
        <v>0</v>
      </c>
      <c r="AG61">
        <f t="shared" si="5"/>
        <v>0</v>
      </c>
      <c r="AH61">
        <f t="shared" si="5"/>
        <v>0</v>
      </c>
      <c r="AI61">
        <f t="shared" si="5"/>
        <v>0</v>
      </c>
      <c r="AJ61">
        <f t="shared" si="5"/>
        <v>0</v>
      </c>
      <c r="AL61" s="11">
        <f t="shared" si="10"/>
        <v>0</v>
      </c>
      <c r="AM61" s="21" t="str">
        <f t="shared" si="6"/>
        <v/>
      </c>
      <c r="AN61" s="11">
        <f t="shared" si="7"/>
        <v>0</v>
      </c>
    </row>
    <row r="62" spans="2:40" ht="16.8" hidden="1" customHeight="1" x14ac:dyDescent="0.3">
      <c r="B62" s="3">
        <v>58</v>
      </c>
      <c r="C62" s="3"/>
      <c r="D62" s="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 t="str">
        <f t="shared" si="9"/>
        <v/>
      </c>
      <c r="U62" s="14" t="str">
        <f t="shared" si="1"/>
        <v/>
      </c>
      <c r="V62" s="25" t="str">
        <f t="shared" si="2"/>
        <v/>
      </c>
      <c r="W62" s="23" t="str">
        <f t="shared" si="8"/>
        <v/>
      </c>
      <c r="X62" s="26"/>
      <c r="AB62">
        <f>IF(F62=Options!$A$3,50,IF(F62=Options!$A$4,25,IF(F62=Options!$A$5,15,IF(F62=Options!$A$6,0,0))))</f>
        <v>0</v>
      </c>
      <c r="AC62">
        <f>IF(G62=Options!$B$3,0,IF(G62=Options!$B$4,5,IF(G62=Options!$B$5,10,IF(G62=Options!$B$6,20,IF(G62=Options!$B$7,20,0)))))</f>
        <v>0</v>
      </c>
      <c r="AD62">
        <f>IF(I62=Options!$D$7,2,IF(I62=Options!$D$8,4,IF(I62=Options!$D$9,6,IF(I62=Options!$D$10,8,IF(I62=Options!$D$11,10,IF(I62=Options!$D$12,12,IF(I62=Options!$D$13,14,0)))))))</f>
        <v>0</v>
      </c>
      <c r="AE62">
        <f>IF(J62=Options!$E$5,12,0)</f>
        <v>0</v>
      </c>
      <c r="AF62">
        <f t="shared" si="4"/>
        <v>0</v>
      </c>
      <c r="AG62">
        <f t="shared" si="5"/>
        <v>0</v>
      </c>
      <c r="AH62">
        <f t="shared" si="5"/>
        <v>0</v>
      </c>
      <c r="AI62">
        <f t="shared" si="5"/>
        <v>0</v>
      </c>
      <c r="AJ62">
        <f t="shared" si="5"/>
        <v>0</v>
      </c>
      <c r="AL62" s="11">
        <f t="shared" si="10"/>
        <v>0</v>
      </c>
      <c r="AM62" s="21" t="str">
        <f t="shared" si="6"/>
        <v/>
      </c>
      <c r="AN62" s="11">
        <f t="shared" si="7"/>
        <v>0</v>
      </c>
    </row>
    <row r="63" spans="2:40" ht="16.8" hidden="1" customHeight="1" x14ac:dyDescent="0.3">
      <c r="B63" s="3">
        <v>59</v>
      </c>
      <c r="C63" s="3"/>
      <c r="D63" s="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 t="str">
        <f t="shared" si="9"/>
        <v/>
      </c>
      <c r="U63" s="14" t="str">
        <f t="shared" si="1"/>
        <v/>
      </c>
      <c r="V63" s="25" t="str">
        <f t="shared" si="2"/>
        <v/>
      </c>
      <c r="W63" s="23" t="str">
        <f t="shared" si="8"/>
        <v/>
      </c>
      <c r="X63" s="26"/>
      <c r="AB63">
        <f>IF(F63=Options!$A$3,50,IF(F63=Options!$A$4,25,IF(F63=Options!$A$5,15,IF(F63=Options!$A$6,0,0))))</f>
        <v>0</v>
      </c>
      <c r="AC63">
        <f>IF(G63=Options!$B$3,0,IF(G63=Options!$B$4,5,IF(G63=Options!$B$5,10,IF(G63=Options!$B$6,20,IF(G63=Options!$B$7,20,0)))))</f>
        <v>0</v>
      </c>
      <c r="AD63">
        <f>IF(I63=Options!$D$7,2,IF(I63=Options!$D$8,4,IF(I63=Options!$D$9,6,IF(I63=Options!$D$10,8,IF(I63=Options!$D$11,10,IF(I63=Options!$D$12,12,IF(I63=Options!$D$13,14,0)))))))</f>
        <v>0</v>
      </c>
      <c r="AE63">
        <f>IF(J63=Options!$E$5,12,0)</f>
        <v>0</v>
      </c>
      <c r="AF63">
        <f t="shared" si="4"/>
        <v>0</v>
      </c>
      <c r="AG63">
        <f t="shared" si="5"/>
        <v>0</v>
      </c>
      <c r="AH63">
        <f t="shared" si="5"/>
        <v>0</v>
      </c>
      <c r="AI63">
        <f t="shared" si="5"/>
        <v>0</v>
      </c>
      <c r="AJ63">
        <f t="shared" si="5"/>
        <v>0</v>
      </c>
      <c r="AL63" s="11">
        <f t="shared" si="10"/>
        <v>0</v>
      </c>
      <c r="AM63" s="21" t="str">
        <f t="shared" si="6"/>
        <v/>
      </c>
      <c r="AN63" s="11">
        <f t="shared" si="7"/>
        <v>0</v>
      </c>
    </row>
    <row r="64" spans="2:40" ht="16.8" hidden="1" customHeight="1" x14ac:dyDescent="0.3">
      <c r="B64" s="3">
        <v>60</v>
      </c>
      <c r="C64" s="3"/>
      <c r="D64" s="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 t="str">
        <f t="shared" si="9"/>
        <v/>
      </c>
      <c r="U64" s="14" t="str">
        <f t="shared" si="1"/>
        <v/>
      </c>
      <c r="V64" s="25" t="str">
        <f t="shared" si="2"/>
        <v/>
      </c>
      <c r="W64" s="23" t="str">
        <f t="shared" si="8"/>
        <v/>
      </c>
      <c r="X64" s="26"/>
      <c r="AB64">
        <f>IF(F64=Options!$A$3,50,IF(F64=Options!$A$4,25,IF(F64=Options!$A$5,15,IF(F64=Options!$A$6,0,0))))</f>
        <v>0</v>
      </c>
      <c r="AC64">
        <f>IF(G64=Options!$B$3,0,IF(G64=Options!$B$4,5,IF(G64=Options!$B$5,10,IF(G64=Options!$B$6,20,IF(G64=Options!$B$7,20,0)))))</f>
        <v>0</v>
      </c>
      <c r="AD64">
        <f>IF(I64=Options!$D$7,2,IF(I64=Options!$D$8,4,IF(I64=Options!$D$9,6,IF(I64=Options!$D$10,8,IF(I64=Options!$D$11,10,IF(I64=Options!$D$12,12,IF(I64=Options!$D$13,14,0)))))))</f>
        <v>0</v>
      </c>
      <c r="AE64">
        <f>IF(J64=Options!$E$5,12,0)</f>
        <v>0</v>
      </c>
      <c r="AF64">
        <f t="shared" si="4"/>
        <v>0</v>
      </c>
      <c r="AG64">
        <f t="shared" si="5"/>
        <v>0</v>
      </c>
      <c r="AH64">
        <f t="shared" si="5"/>
        <v>0</v>
      </c>
      <c r="AI64">
        <f t="shared" si="5"/>
        <v>0</v>
      </c>
      <c r="AJ64">
        <f t="shared" si="5"/>
        <v>0</v>
      </c>
      <c r="AL64" s="11">
        <f t="shared" si="10"/>
        <v>0</v>
      </c>
      <c r="AM64" s="21" t="str">
        <f t="shared" si="6"/>
        <v/>
      </c>
      <c r="AN64" s="11">
        <f t="shared" si="7"/>
        <v>0</v>
      </c>
    </row>
    <row r="65" spans="2:40" ht="16.8" hidden="1" customHeight="1" x14ac:dyDescent="0.3">
      <c r="B65" s="3">
        <v>61</v>
      </c>
      <c r="C65" s="3"/>
      <c r="D65" s="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 t="str">
        <f t="shared" si="9"/>
        <v/>
      </c>
      <c r="U65" s="14" t="str">
        <f t="shared" si="1"/>
        <v/>
      </c>
      <c r="V65" s="25" t="str">
        <f t="shared" si="2"/>
        <v/>
      </c>
      <c r="W65" s="23" t="str">
        <f t="shared" si="8"/>
        <v/>
      </c>
      <c r="X65" s="26"/>
      <c r="AB65">
        <f>IF(F65=Options!$A$3,50,IF(F65=Options!$A$4,25,IF(F65=Options!$A$5,15,IF(F65=Options!$A$6,0,0))))</f>
        <v>0</v>
      </c>
      <c r="AC65">
        <f>IF(G65=Options!$B$3,0,IF(G65=Options!$B$4,5,IF(G65=Options!$B$5,10,IF(G65=Options!$B$6,20,IF(G65=Options!$B$7,20,0)))))</f>
        <v>0</v>
      </c>
      <c r="AD65">
        <f>IF(I65=Options!$D$7,2,IF(I65=Options!$D$8,4,IF(I65=Options!$D$9,6,IF(I65=Options!$D$10,8,IF(I65=Options!$D$11,10,IF(I65=Options!$D$12,12,IF(I65=Options!$D$13,14,0)))))))</f>
        <v>0</v>
      </c>
      <c r="AE65">
        <f>IF(J65=Options!$E$5,12,0)</f>
        <v>0</v>
      </c>
      <c r="AF65">
        <f t="shared" si="4"/>
        <v>0</v>
      </c>
      <c r="AG65">
        <f t="shared" si="5"/>
        <v>0</v>
      </c>
      <c r="AH65">
        <f t="shared" si="5"/>
        <v>0</v>
      </c>
      <c r="AI65">
        <f t="shared" si="5"/>
        <v>0</v>
      </c>
      <c r="AJ65">
        <f t="shared" si="5"/>
        <v>0</v>
      </c>
      <c r="AL65" s="11">
        <f t="shared" si="10"/>
        <v>0</v>
      </c>
      <c r="AM65" s="21" t="str">
        <f t="shared" si="6"/>
        <v/>
      </c>
      <c r="AN65" s="11">
        <f t="shared" si="7"/>
        <v>0</v>
      </c>
    </row>
    <row r="66" spans="2:40" ht="16.8" hidden="1" customHeight="1" x14ac:dyDescent="0.3">
      <c r="B66" s="3">
        <v>62</v>
      </c>
      <c r="C66" s="3"/>
      <c r="D66" s="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" t="str">
        <f t="shared" si="9"/>
        <v/>
      </c>
      <c r="U66" s="14" t="str">
        <f t="shared" si="1"/>
        <v/>
      </c>
      <c r="V66" s="25" t="str">
        <f t="shared" si="2"/>
        <v/>
      </c>
      <c r="W66" s="23" t="str">
        <f t="shared" si="8"/>
        <v/>
      </c>
      <c r="X66" s="26"/>
      <c r="AB66">
        <f>IF(F66=Options!$A$3,50,IF(F66=Options!$A$4,25,IF(F66=Options!$A$5,15,IF(F66=Options!$A$6,0,0))))</f>
        <v>0</v>
      </c>
      <c r="AC66">
        <f>IF(G66=Options!$B$3,0,IF(G66=Options!$B$4,5,IF(G66=Options!$B$5,10,IF(G66=Options!$B$6,20,IF(G66=Options!$B$7,20,0)))))</f>
        <v>0</v>
      </c>
      <c r="AD66">
        <f>IF(I66=Options!$D$7,2,IF(I66=Options!$D$8,4,IF(I66=Options!$D$9,6,IF(I66=Options!$D$10,8,IF(I66=Options!$D$11,10,IF(I66=Options!$D$12,12,IF(I66=Options!$D$13,14,0)))))))</f>
        <v>0</v>
      </c>
      <c r="AE66">
        <f>IF(J66=Options!$E$5,12,0)</f>
        <v>0</v>
      </c>
      <c r="AF66">
        <f t="shared" si="4"/>
        <v>0</v>
      </c>
      <c r="AG66">
        <f t="shared" si="5"/>
        <v>0</v>
      </c>
      <c r="AH66">
        <f t="shared" si="5"/>
        <v>0</v>
      </c>
      <c r="AI66">
        <f t="shared" si="5"/>
        <v>0</v>
      </c>
      <c r="AJ66">
        <f t="shared" si="5"/>
        <v>0</v>
      </c>
      <c r="AL66" s="11">
        <f t="shared" si="10"/>
        <v>0</v>
      </c>
      <c r="AM66" s="21" t="str">
        <f t="shared" si="6"/>
        <v/>
      </c>
      <c r="AN66" s="11">
        <f t="shared" si="7"/>
        <v>0</v>
      </c>
    </row>
    <row r="67" spans="2:40" ht="16.8" hidden="1" customHeight="1" x14ac:dyDescent="0.3">
      <c r="B67" s="3">
        <v>63</v>
      </c>
      <c r="C67" s="3"/>
      <c r="D67" s="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6" t="str">
        <f t="shared" si="9"/>
        <v/>
      </c>
      <c r="U67" s="14" t="str">
        <f t="shared" si="1"/>
        <v/>
      </c>
      <c r="V67" s="25" t="str">
        <f t="shared" si="2"/>
        <v/>
      </c>
      <c r="W67" s="23" t="str">
        <f t="shared" si="8"/>
        <v/>
      </c>
      <c r="X67" s="26"/>
      <c r="AB67">
        <f>IF(F67=Options!$A$3,50,IF(F67=Options!$A$4,25,IF(F67=Options!$A$5,15,IF(F67=Options!$A$6,0,0))))</f>
        <v>0</v>
      </c>
      <c r="AC67">
        <f>IF(G67=Options!$B$3,0,IF(G67=Options!$B$4,5,IF(G67=Options!$B$5,10,IF(G67=Options!$B$6,20,IF(G67=Options!$B$7,20,0)))))</f>
        <v>0</v>
      </c>
      <c r="AD67">
        <f>IF(I67=Options!$D$7,2,IF(I67=Options!$D$8,4,IF(I67=Options!$D$9,6,IF(I67=Options!$D$10,8,IF(I67=Options!$D$11,10,IF(I67=Options!$D$12,12,IF(I67=Options!$D$13,14,0)))))))</f>
        <v>0</v>
      </c>
      <c r="AE67">
        <f>IF(J67=Options!$E$5,12,0)</f>
        <v>0</v>
      </c>
      <c r="AF67">
        <f t="shared" si="4"/>
        <v>0</v>
      </c>
      <c r="AG67">
        <f t="shared" si="5"/>
        <v>0</v>
      </c>
      <c r="AH67">
        <f t="shared" si="5"/>
        <v>0</v>
      </c>
      <c r="AI67">
        <f t="shared" si="5"/>
        <v>0</v>
      </c>
      <c r="AJ67">
        <f t="shared" si="5"/>
        <v>0</v>
      </c>
      <c r="AL67" s="11">
        <f t="shared" si="10"/>
        <v>0</v>
      </c>
      <c r="AM67" s="21" t="str">
        <f t="shared" si="6"/>
        <v/>
      </c>
      <c r="AN67" s="11">
        <f t="shared" si="7"/>
        <v>0</v>
      </c>
    </row>
    <row r="68" spans="2:40" ht="16.8" hidden="1" customHeight="1" x14ac:dyDescent="0.3">
      <c r="B68" s="3">
        <v>64</v>
      </c>
      <c r="C68" s="3"/>
      <c r="D68" s="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6" t="str">
        <f t="shared" si="9"/>
        <v/>
      </c>
      <c r="U68" s="14" t="str">
        <f t="shared" si="1"/>
        <v/>
      </c>
      <c r="V68" s="25" t="str">
        <f t="shared" si="2"/>
        <v/>
      </c>
      <c r="W68" s="23" t="str">
        <f t="shared" si="8"/>
        <v/>
      </c>
      <c r="X68" s="26"/>
      <c r="AB68">
        <f>IF(F68=Options!$A$3,50,IF(F68=Options!$A$4,25,IF(F68=Options!$A$5,15,IF(F68=Options!$A$6,0,0))))</f>
        <v>0</v>
      </c>
      <c r="AC68">
        <f>IF(G68=Options!$B$3,0,IF(G68=Options!$B$4,5,IF(G68=Options!$B$5,10,IF(G68=Options!$B$6,20,IF(G68=Options!$B$7,20,0)))))</f>
        <v>0</v>
      </c>
      <c r="AD68">
        <f>IF(I68=Options!$D$7,2,IF(I68=Options!$D$8,4,IF(I68=Options!$D$9,6,IF(I68=Options!$D$10,8,IF(I68=Options!$D$11,10,IF(I68=Options!$D$12,12,IF(I68=Options!$D$13,14,0)))))))</f>
        <v>0</v>
      </c>
      <c r="AE68">
        <f>IF(J68=Options!$E$5,12,0)</f>
        <v>0</v>
      </c>
      <c r="AF68">
        <f t="shared" si="4"/>
        <v>0</v>
      </c>
      <c r="AG68">
        <f t="shared" si="5"/>
        <v>0</v>
      </c>
      <c r="AH68">
        <f t="shared" si="5"/>
        <v>0</v>
      </c>
      <c r="AI68">
        <f t="shared" si="5"/>
        <v>0</v>
      </c>
      <c r="AJ68">
        <f t="shared" si="5"/>
        <v>0</v>
      </c>
      <c r="AL68" s="11">
        <f t="shared" si="10"/>
        <v>0</v>
      </c>
      <c r="AM68" s="21" t="str">
        <f t="shared" si="6"/>
        <v/>
      </c>
      <c r="AN68" s="11">
        <f t="shared" si="7"/>
        <v>0</v>
      </c>
    </row>
    <row r="69" spans="2:40" ht="16.8" hidden="1" customHeight="1" x14ac:dyDescent="0.3">
      <c r="B69" s="3">
        <v>65</v>
      </c>
      <c r="C69" s="3"/>
      <c r="D69" s="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6" t="str">
        <f t="shared" si="9"/>
        <v/>
      </c>
      <c r="U69" s="14" t="str">
        <f t="shared" si="1"/>
        <v/>
      </c>
      <c r="V69" s="25" t="str">
        <f t="shared" si="2"/>
        <v/>
      </c>
      <c r="W69" s="23" t="str">
        <f t="shared" si="8"/>
        <v/>
      </c>
      <c r="X69" s="26"/>
      <c r="AB69">
        <f>IF(F69=Options!$A$3,50,IF(F69=Options!$A$4,25,IF(F69=Options!$A$5,15,IF(F69=Options!$A$6,0,0))))</f>
        <v>0</v>
      </c>
      <c r="AC69">
        <f>IF(G69=Options!$B$3,0,IF(G69=Options!$B$4,5,IF(G69=Options!$B$5,10,IF(G69=Options!$B$6,20,IF(G69=Options!$B$7,20,0)))))</f>
        <v>0</v>
      </c>
      <c r="AD69">
        <f>IF(I69=Options!$D$7,2,IF(I69=Options!$D$8,4,IF(I69=Options!$D$9,6,IF(I69=Options!$D$10,8,IF(I69=Options!$D$11,10,IF(I69=Options!$D$12,12,IF(I69=Options!$D$13,14,0)))))))</f>
        <v>0</v>
      </c>
      <c r="AE69">
        <f>IF(J69=Options!$E$5,12,0)</f>
        <v>0</v>
      </c>
      <c r="AF69">
        <f t="shared" si="4"/>
        <v>0</v>
      </c>
      <c r="AG69">
        <f t="shared" si="5"/>
        <v>0</v>
      </c>
      <c r="AH69">
        <f t="shared" si="5"/>
        <v>0</v>
      </c>
      <c r="AI69">
        <f t="shared" si="5"/>
        <v>0</v>
      </c>
      <c r="AJ69">
        <f t="shared" ref="AJ69:AJ79" si="11">IF(ISTEXT(S69),5,0)</f>
        <v>0</v>
      </c>
      <c r="AL69" s="11">
        <f t="shared" si="10"/>
        <v>0</v>
      </c>
      <c r="AM69" s="21" t="str">
        <f t="shared" si="6"/>
        <v/>
      </c>
      <c r="AN69" s="11">
        <f t="shared" si="7"/>
        <v>0</v>
      </c>
    </row>
    <row r="70" spans="2:40" ht="16.8" hidden="1" customHeight="1" x14ac:dyDescent="0.3">
      <c r="B70" s="3">
        <v>66</v>
      </c>
      <c r="C70" s="3"/>
      <c r="D70" s="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6" t="str">
        <f t="shared" si="9"/>
        <v/>
      </c>
      <c r="U70" s="14" t="str">
        <f t="shared" ref="U70:U79" si="12">IF(F70="","",SUM(AB70:AJ70))</f>
        <v/>
      </c>
      <c r="V70" s="25" t="str">
        <f t="shared" ref="V70:V79" si="13">IF(T70="","",T70+U70)</f>
        <v/>
      </c>
      <c r="W70" s="23" t="str">
        <f t="shared" si="8"/>
        <v/>
      </c>
      <c r="X70" s="26"/>
      <c r="AB70">
        <f>IF(F70=Options!$A$3,50,IF(F70=Options!$A$4,25,IF(F70=Options!$A$5,15,IF(F70=Options!$A$6,0,0))))</f>
        <v>0</v>
      </c>
      <c r="AC70">
        <f>IF(G70=Options!$B$3,0,IF(G70=Options!$B$4,5,IF(G70=Options!$B$5,10,IF(G70=Options!$B$6,20,IF(G70=Options!$B$7,20,0)))))</f>
        <v>0</v>
      </c>
      <c r="AD70">
        <f>IF(I70=Options!$D$7,2,IF(I70=Options!$D$8,4,IF(I70=Options!$D$9,6,IF(I70=Options!$D$10,8,IF(I70=Options!$D$11,10,IF(I70=Options!$D$12,12,IF(I70=Options!$D$13,14,0)))))))</f>
        <v>0</v>
      </c>
      <c r="AE70">
        <f>IF(J70=Options!$E$5,12,0)</f>
        <v>0</v>
      </c>
      <c r="AF70">
        <f t="shared" ref="AF70:AF79" si="14">IF(ISTEXT(L70),10,0)</f>
        <v>0</v>
      </c>
      <c r="AG70">
        <f t="shared" ref="AG70:AI79" si="15">IF(ISTEXT(P70),5,0)</f>
        <v>0</v>
      </c>
      <c r="AH70">
        <f t="shared" si="15"/>
        <v>0</v>
      </c>
      <c r="AI70">
        <f t="shared" si="15"/>
        <v>0</v>
      </c>
      <c r="AJ70">
        <f t="shared" si="11"/>
        <v>0</v>
      </c>
      <c r="AL70" s="11">
        <f t="shared" ref="AL70:AL79" si="16">IFERROR(IF($Z$5&gt;4,AC70*-1,0),"")</f>
        <v>0</v>
      </c>
      <c r="AM70" s="21" t="str">
        <f t="shared" ref="AM70:AM79" si="17">IFERROR(U70-AC70,"")</f>
        <v/>
      </c>
      <c r="AN70" s="11">
        <f t="shared" ref="AN70:AN79" si="18">IFERROR(IF(AND($Z$5&gt;=4,$Z$5&lt;10),AM70*0.3,IF(AND($Z$5&gt;=10,$Z$5&lt;20),AM70*0.35,IF(Z70&gt;=20,AM70*0.4,0))),"")</f>
        <v>0</v>
      </c>
    </row>
    <row r="71" spans="2:40" ht="16.8" hidden="1" customHeight="1" x14ac:dyDescent="0.3">
      <c r="B71" s="3">
        <v>67</v>
      </c>
      <c r="C71" s="3"/>
      <c r="D71" s="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6" t="str">
        <f t="shared" si="9"/>
        <v/>
      </c>
      <c r="U71" s="14" t="str">
        <f t="shared" si="12"/>
        <v/>
      </c>
      <c r="V71" s="25" t="str">
        <f t="shared" si="13"/>
        <v/>
      </c>
      <c r="W71" s="23" t="str">
        <f t="shared" ref="W71:W79" si="19">IF(T71="","",AL71-AN71)</f>
        <v/>
      </c>
      <c r="X71" s="26"/>
      <c r="AB71">
        <f>IF(F71=Options!$A$3,50,IF(F71=Options!$A$4,25,IF(F71=Options!$A$5,15,IF(F71=Options!$A$6,0,0))))</f>
        <v>0</v>
      </c>
      <c r="AC71">
        <f>IF(G71=Options!$B$3,0,IF(G71=Options!$B$4,5,IF(G71=Options!$B$5,10,IF(G71=Options!$B$6,20,IF(G71=Options!$B$7,20,0)))))</f>
        <v>0</v>
      </c>
      <c r="AD71">
        <f>IF(I71=Options!$D$7,2,IF(I71=Options!$D$8,4,IF(I71=Options!$D$9,6,IF(I71=Options!$D$10,8,IF(I71=Options!$D$11,10,IF(I71=Options!$D$12,12,IF(I71=Options!$D$13,14,0)))))))</f>
        <v>0</v>
      </c>
      <c r="AE71">
        <f>IF(J71=Options!$E$5,12,0)</f>
        <v>0</v>
      </c>
      <c r="AF71">
        <f t="shared" si="14"/>
        <v>0</v>
      </c>
      <c r="AG71">
        <f t="shared" si="15"/>
        <v>0</v>
      </c>
      <c r="AH71">
        <f t="shared" si="15"/>
        <v>0</v>
      </c>
      <c r="AI71">
        <f t="shared" si="15"/>
        <v>0</v>
      </c>
      <c r="AJ71">
        <f t="shared" si="11"/>
        <v>0</v>
      </c>
      <c r="AL71" s="11">
        <f t="shared" si="16"/>
        <v>0</v>
      </c>
      <c r="AM71" s="21" t="str">
        <f t="shared" si="17"/>
        <v/>
      </c>
      <c r="AN71" s="11">
        <f t="shared" si="18"/>
        <v>0</v>
      </c>
    </row>
    <row r="72" spans="2:40" ht="16.8" hidden="1" customHeight="1" x14ac:dyDescent="0.3">
      <c r="B72" s="3">
        <v>68</v>
      </c>
      <c r="C72" s="3"/>
      <c r="D72" s="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6" t="str">
        <f t="shared" ref="T72:T79" si="20">IF(F72="","",IF($Z$5&lt;9,49.95,IF(AND($Z$5&gt;=10,$Z$5&lt;20),45.95,IF(AND($Z$5&gt;=20,$Z$5&lt;50),40.95,IF($Z$5&gt;=50,35.95,49.95)))))</f>
        <v/>
      </c>
      <c r="U72" s="14" t="str">
        <f t="shared" si="12"/>
        <v/>
      </c>
      <c r="V72" s="25" t="str">
        <f t="shared" si="13"/>
        <v/>
      </c>
      <c r="W72" s="23" t="str">
        <f t="shared" si="19"/>
        <v/>
      </c>
      <c r="X72" s="26"/>
      <c r="AB72">
        <f>IF(F72=Options!$A$3,50,IF(F72=Options!$A$4,25,IF(F72=Options!$A$5,15,IF(F72=Options!$A$6,0,0))))</f>
        <v>0</v>
      </c>
      <c r="AC72">
        <f>IF(G72=Options!$B$3,0,IF(G72=Options!$B$4,5,IF(G72=Options!$B$5,10,IF(G72=Options!$B$6,20,IF(G72=Options!$B$7,20,0)))))</f>
        <v>0</v>
      </c>
      <c r="AD72">
        <f>IF(I72=Options!$D$7,2,IF(I72=Options!$D$8,4,IF(I72=Options!$D$9,6,IF(I72=Options!$D$10,8,IF(I72=Options!$D$11,10,IF(I72=Options!$D$12,12,IF(I72=Options!$D$13,14,0)))))))</f>
        <v>0</v>
      </c>
      <c r="AE72">
        <f>IF(J72=Options!$E$5,12,0)</f>
        <v>0</v>
      </c>
      <c r="AF72">
        <f t="shared" si="14"/>
        <v>0</v>
      </c>
      <c r="AG72">
        <f t="shared" si="15"/>
        <v>0</v>
      </c>
      <c r="AH72">
        <f t="shared" si="15"/>
        <v>0</v>
      </c>
      <c r="AI72">
        <f t="shared" si="15"/>
        <v>0</v>
      </c>
      <c r="AJ72">
        <f t="shared" si="11"/>
        <v>0</v>
      </c>
      <c r="AL72" s="11">
        <f t="shared" si="16"/>
        <v>0</v>
      </c>
      <c r="AM72" s="21" t="str">
        <f t="shared" si="17"/>
        <v/>
      </c>
      <c r="AN72" s="11">
        <f t="shared" si="18"/>
        <v>0</v>
      </c>
    </row>
    <row r="73" spans="2:40" ht="16.8" hidden="1" customHeight="1" x14ac:dyDescent="0.3">
      <c r="B73" s="3">
        <v>69</v>
      </c>
      <c r="C73" s="3"/>
      <c r="D73" s="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6" t="str">
        <f t="shared" si="20"/>
        <v/>
      </c>
      <c r="U73" s="14" t="str">
        <f t="shared" si="12"/>
        <v/>
      </c>
      <c r="V73" s="25" t="str">
        <f t="shared" si="13"/>
        <v/>
      </c>
      <c r="W73" s="23" t="str">
        <f t="shared" si="19"/>
        <v/>
      </c>
      <c r="X73" s="26"/>
      <c r="AB73">
        <f>IF(F73=Options!$A$3,50,IF(F73=Options!$A$4,25,IF(F73=Options!$A$5,15,IF(F73=Options!$A$6,0,0))))</f>
        <v>0</v>
      </c>
      <c r="AC73">
        <f>IF(G73=Options!$B$3,0,IF(G73=Options!$B$4,5,IF(G73=Options!$B$5,10,IF(G73=Options!$B$6,20,IF(G73=Options!$B$7,20,0)))))</f>
        <v>0</v>
      </c>
      <c r="AD73">
        <f>IF(I73=Options!$D$7,2,IF(I73=Options!$D$8,4,IF(I73=Options!$D$9,6,IF(I73=Options!$D$10,8,IF(I73=Options!$D$11,10,IF(I73=Options!$D$12,12,IF(I73=Options!$D$13,14,0)))))))</f>
        <v>0</v>
      </c>
      <c r="AE73">
        <f>IF(J73=Options!$E$5,12,0)</f>
        <v>0</v>
      </c>
      <c r="AF73">
        <f t="shared" si="14"/>
        <v>0</v>
      </c>
      <c r="AG73">
        <f t="shared" si="15"/>
        <v>0</v>
      </c>
      <c r="AH73">
        <f t="shared" si="15"/>
        <v>0</v>
      </c>
      <c r="AI73">
        <f t="shared" si="15"/>
        <v>0</v>
      </c>
      <c r="AJ73">
        <f t="shared" si="11"/>
        <v>0</v>
      </c>
      <c r="AL73" s="11">
        <f t="shared" si="16"/>
        <v>0</v>
      </c>
      <c r="AM73" s="21" t="str">
        <f t="shared" si="17"/>
        <v/>
      </c>
      <c r="AN73" s="11">
        <f t="shared" si="18"/>
        <v>0</v>
      </c>
    </row>
    <row r="74" spans="2:40" ht="16.8" hidden="1" customHeight="1" x14ac:dyDescent="0.3">
      <c r="B74" s="3">
        <v>70</v>
      </c>
      <c r="C74" s="3"/>
      <c r="D74" s="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6" t="str">
        <f t="shared" si="20"/>
        <v/>
      </c>
      <c r="U74" s="14" t="str">
        <f t="shared" si="12"/>
        <v/>
      </c>
      <c r="V74" s="25" t="str">
        <f t="shared" si="13"/>
        <v/>
      </c>
      <c r="W74" s="23" t="str">
        <f t="shared" si="19"/>
        <v/>
      </c>
      <c r="X74" s="26"/>
      <c r="AB74">
        <f>IF(F74=Options!$A$3,50,IF(F74=Options!$A$4,25,IF(F74=Options!$A$5,15,IF(F74=Options!$A$6,0,0))))</f>
        <v>0</v>
      </c>
      <c r="AC74">
        <f>IF(G74=Options!$B$3,0,IF(G74=Options!$B$4,5,IF(G74=Options!$B$5,10,IF(G74=Options!$B$6,20,IF(G74=Options!$B$7,20,0)))))</f>
        <v>0</v>
      </c>
      <c r="AD74">
        <f>IF(I74=Options!$D$7,2,IF(I74=Options!$D$8,4,IF(I74=Options!$D$9,6,IF(I74=Options!$D$10,8,IF(I74=Options!$D$11,10,IF(I74=Options!$D$12,12,IF(I74=Options!$D$13,14,0)))))))</f>
        <v>0</v>
      </c>
      <c r="AE74">
        <f>IF(J74=Options!$E$5,12,0)</f>
        <v>0</v>
      </c>
      <c r="AF74">
        <f t="shared" si="14"/>
        <v>0</v>
      </c>
      <c r="AG74">
        <f t="shared" si="15"/>
        <v>0</v>
      </c>
      <c r="AH74">
        <f t="shared" si="15"/>
        <v>0</v>
      </c>
      <c r="AI74">
        <f t="shared" si="15"/>
        <v>0</v>
      </c>
      <c r="AJ74">
        <f t="shared" si="11"/>
        <v>0</v>
      </c>
      <c r="AL74" s="11">
        <f t="shared" si="16"/>
        <v>0</v>
      </c>
      <c r="AM74" s="21" t="str">
        <f t="shared" si="17"/>
        <v/>
      </c>
      <c r="AN74" s="11">
        <f t="shared" si="18"/>
        <v>0</v>
      </c>
    </row>
    <row r="75" spans="2:40" ht="16.8" hidden="1" customHeight="1" x14ac:dyDescent="0.3">
      <c r="B75" s="3">
        <v>71</v>
      </c>
      <c r="C75" s="3"/>
      <c r="D75" s="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6" t="str">
        <f t="shared" si="20"/>
        <v/>
      </c>
      <c r="U75" s="14" t="str">
        <f t="shared" si="12"/>
        <v/>
      </c>
      <c r="V75" s="25" t="str">
        <f t="shared" si="13"/>
        <v/>
      </c>
      <c r="W75" s="23" t="str">
        <f t="shared" si="19"/>
        <v/>
      </c>
      <c r="X75" s="26"/>
      <c r="AB75">
        <f>IF(F75=Options!$A$3,50,IF(F75=Options!$A$4,25,IF(F75=Options!$A$5,15,IF(F75=Options!$A$6,0,0))))</f>
        <v>0</v>
      </c>
      <c r="AC75">
        <f>IF(G75=Options!$B$3,0,IF(G75=Options!$B$4,5,IF(G75=Options!$B$5,10,IF(G75=Options!$B$6,20,IF(G75=Options!$B$7,20,0)))))</f>
        <v>0</v>
      </c>
      <c r="AD75">
        <f>IF(I75=Options!$D$7,2,IF(I75=Options!$D$8,4,IF(I75=Options!$D$9,6,IF(I75=Options!$D$10,8,IF(I75=Options!$D$11,10,IF(I75=Options!$D$12,12,IF(I75=Options!$D$13,14,0)))))))</f>
        <v>0</v>
      </c>
      <c r="AE75">
        <f>IF(J75=Options!$E$5,12,0)</f>
        <v>0</v>
      </c>
      <c r="AF75">
        <f t="shared" si="14"/>
        <v>0</v>
      </c>
      <c r="AG75">
        <f t="shared" si="15"/>
        <v>0</v>
      </c>
      <c r="AH75">
        <f t="shared" si="15"/>
        <v>0</v>
      </c>
      <c r="AI75">
        <f t="shared" si="15"/>
        <v>0</v>
      </c>
      <c r="AJ75">
        <f t="shared" si="11"/>
        <v>0</v>
      </c>
      <c r="AL75" s="11">
        <f t="shared" si="16"/>
        <v>0</v>
      </c>
      <c r="AM75" s="21" t="str">
        <f t="shared" si="17"/>
        <v/>
      </c>
      <c r="AN75" s="11">
        <f t="shared" si="18"/>
        <v>0</v>
      </c>
    </row>
    <row r="76" spans="2:40" ht="16.8" hidden="1" customHeight="1" x14ac:dyDescent="0.3">
      <c r="B76" s="3">
        <v>72</v>
      </c>
      <c r="C76" s="3"/>
      <c r="D76" s="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6" t="str">
        <f t="shared" si="20"/>
        <v/>
      </c>
      <c r="U76" s="14" t="str">
        <f t="shared" si="12"/>
        <v/>
      </c>
      <c r="V76" s="25" t="str">
        <f t="shared" si="13"/>
        <v/>
      </c>
      <c r="W76" s="23" t="str">
        <f t="shared" si="19"/>
        <v/>
      </c>
      <c r="X76" s="26"/>
      <c r="AB76">
        <f>IF(F76=Options!$A$3,50,IF(F76=Options!$A$4,25,IF(F76=Options!$A$5,15,IF(F76=Options!$A$6,0,0))))</f>
        <v>0</v>
      </c>
      <c r="AC76">
        <f>IF(G76=Options!$B$3,0,IF(G76=Options!$B$4,5,IF(G76=Options!$B$5,10,IF(G76=Options!$B$6,20,IF(G76=Options!$B$7,20,0)))))</f>
        <v>0</v>
      </c>
      <c r="AD76">
        <f>IF(I76=Options!$D$7,2,IF(I76=Options!$D$8,4,IF(I76=Options!$D$9,6,IF(I76=Options!$D$10,8,IF(I76=Options!$D$11,10,IF(I76=Options!$D$12,12,IF(I76=Options!$D$13,14,0)))))))</f>
        <v>0</v>
      </c>
      <c r="AE76">
        <f>IF(J76=Options!$E$5,12,0)</f>
        <v>0</v>
      </c>
      <c r="AF76">
        <f t="shared" si="14"/>
        <v>0</v>
      </c>
      <c r="AG76">
        <f t="shared" si="15"/>
        <v>0</v>
      </c>
      <c r="AH76">
        <f t="shared" si="15"/>
        <v>0</v>
      </c>
      <c r="AI76">
        <f t="shared" si="15"/>
        <v>0</v>
      </c>
      <c r="AJ76">
        <f t="shared" si="11"/>
        <v>0</v>
      </c>
      <c r="AL76" s="11">
        <f t="shared" si="16"/>
        <v>0</v>
      </c>
      <c r="AM76" s="21" t="str">
        <f t="shared" si="17"/>
        <v/>
      </c>
      <c r="AN76" s="11">
        <f t="shared" si="18"/>
        <v>0</v>
      </c>
    </row>
    <row r="77" spans="2:40" ht="16.8" hidden="1" customHeight="1" x14ac:dyDescent="0.3">
      <c r="B77" s="3">
        <v>73</v>
      </c>
      <c r="C77" s="3"/>
      <c r="D77" s="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6" t="str">
        <f t="shared" si="20"/>
        <v/>
      </c>
      <c r="U77" s="14" t="str">
        <f t="shared" si="12"/>
        <v/>
      </c>
      <c r="V77" s="25" t="str">
        <f t="shared" si="13"/>
        <v/>
      </c>
      <c r="W77" s="23" t="str">
        <f t="shared" si="19"/>
        <v/>
      </c>
      <c r="X77" s="26"/>
      <c r="AB77">
        <f>IF(F77=Options!$A$3,50,IF(F77=Options!$A$4,25,IF(F77=Options!$A$5,15,IF(F77=Options!$A$6,0,0))))</f>
        <v>0</v>
      </c>
      <c r="AC77">
        <f>IF(G77=Options!$B$3,0,IF(G77=Options!$B$4,5,IF(G77=Options!$B$5,10,IF(G77=Options!$B$6,20,IF(G77=Options!$B$7,20,0)))))</f>
        <v>0</v>
      </c>
      <c r="AD77">
        <f>IF(I77=Options!$D$7,2,IF(I77=Options!$D$8,4,IF(I77=Options!$D$9,6,IF(I77=Options!$D$10,8,IF(I77=Options!$D$11,10,IF(I77=Options!$D$12,12,IF(I77=Options!$D$13,14,0)))))))</f>
        <v>0</v>
      </c>
      <c r="AE77">
        <f>IF(J77=Options!$E$5,12,0)</f>
        <v>0</v>
      </c>
      <c r="AF77">
        <f t="shared" si="14"/>
        <v>0</v>
      </c>
      <c r="AG77">
        <f t="shared" si="15"/>
        <v>0</v>
      </c>
      <c r="AH77">
        <f t="shared" si="15"/>
        <v>0</v>
      </c>
      <c r="AI77">
        <f t="shared" si="15"/>
        <v>0</v>
      </c>
      <c r="AJ77">
        <f t="shared" si="11"/>
        <v>0</v>
      </c>
      <c r="AL77" s="11">
        <f t="shared" si="16"/>
        <v>0</v>
      </c>
      <c r="AM77" s="21" t="str">
        <f t="shared" si="17"/>
        <v/>
      </c>
      <c r="AN77" s="11">
        <f t="shared" si="18"/>
        <v>0</v>
      </c>
    </row>
    <row r="78" spans="2:40" ht="16.8" hidden="1" customHeight="1" x14ac:dyDescent="0.3">
      <c r="B78" s="3">
        <v>74</v>
      </c>
      <c r="C78" s="3"/>
      <c r="D78" s="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6" t="str">
        <f t="shared" si="20"/>
        <v/>
      </c>
      <c r="U78" s="14" t="str">
        <f t="shared" si="12"/>
        <v/>
      </c>
      <c r="V78" s="25" t="str">
        <f t="shared" si="13"/>
        <v/>
      </c>
      <c r="W78" s="23" t="str">
        <f t="shared" si="19"/>
        <v/>
      </c>
      <c r="X78" s="26"/>
      <c r="AB78">
        <f>IF(F78=Options!$A$3,50,IF(F78=Options!$A$4,25,IF(F78=Options!$A$5,15,IF(F78=Options!$A$6,0,0))))</f>
        <v>0</v>
      </c>
      <c r="AC78">
        <f>IF(G78=Options!$B$3,0,IF(G78=Options!$B$4,5,IF(G78=Options!$B$5,10,IF(G78=Options!$B$6,20,IF(G78=Options!$B$7,20,0)))))</f>
        <v>0</v>
      </c>
      <c r="AD78">
        <f>IF(I78=Options!$D$7,2,IF(I78=Options!$D$8,4,IF(I78=Options!$D$9,6,IF(I78=Options!$D$10,8,IF(I78=Options!$D$11,10,IF(I78=Options!$D$12,12,IF(I78=Options!$D$13,14,0)))))))</f>
        <v>0</v>
      </c>
      <c r="AE78">
        <f>IF(J78=Options!$E$5,12,0)</f>
        <v>0</v>
      </c>
      <c r="AF78">
        <f t="shared" si="14"/>
        <v>0</v>
      </c>
      <c r="AG78">
        <f t="shared" si="15"/>
        <v>0</v>
      </c>
      <c r="AH78">
        <f t="shared" si="15"/>
        <v>0</v>
      </c>
      <c r="AI78">
        <f t="shared" si="15"/>
        <v>0</v>
      </c>
      <c r="AJ78">
        <f t="shared" si="11"/>
        <v>0</v>
      </c>
      <c r="AL78" s="11">
        <f t="shared" si="16"/>
        <v>0</v>
      </c>
      <c r="AM78" s="21" t="str">
        <f t="shared" si="17"/>
        <v/>
      </c>
      <c r="AN78" s="11">
        <f t="shared" si="18"/>
        <v>0</v>
      </c>
    </row>
    <row r="79" spans="2:40" ht="16.8" hidden="1" customHeight="1" thickBot="1" x14ac:dyDescent="0.35">
      <c r="B79" s="10">
        <v>75</v>
      </c>
      <c r="C79" s="10"/>
      <c r="D79" s="1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6" t="str">
        <f t="shared" si="20"/>
        <v/>
      </c>
      <c r="U79" s="15" t="str">
        <f t="shared" si="12"/>
        <v/>
      </c>
      <c r="V79" s="27" t="str">
        <f t="shared" si="13"/>
        <v/>
      </c>
      <c r="W79" s="23" t="str">
        <f t="shared" si="19"/>
        <v/>
      </c>
      <c r="X79" s="28"/>
      <c r="AB79">
        <f>IF(F79=Options!$A$3,50,IF(F79=Options!$A$4,25,IF(F79=Options!$A$5,15,IF(F79=Options!$A$6,0,0))))</f>
        <v>0</v>
      </c>
      <c r="AC79">
        <f>IF(G79=Options!$B$3,0,IF(G79=Options!$B$4,5,IF(G79=Options!$B$5,10,IF(G79=Options!$B$6,20,IF(G79=Options!$B$7,20,0)))))</f>
        <v>0</v>
      </c>
      <c r="AD79">
        <f>IF(I79=Options!$D$7,2,IF(I79=Options!$D$8,4,IF(I79=Options!$D$9,6,IF(I79=Options!$D$10,8,IF(I79=Options!$D$11,10,IF(I79=Options!$D$12,12,IF(I79=Options!$D$13,14,0)))))))</f>
        <v>0</v>
      </c>
      <c r="AE79">
        <f>IF(J79=Options!$E$5,12,0)</f>
        <v>0</v>
      </c>
      <c r="AF79">
        <f t="shared" si="14"/>
        <v>0</v>
      </c>
      <c r="AG79">
        <f t="shared" si="15"/>
        <v>0</v>
      </c>
      <c r="AH79">
        <f t="shared" si="15"/>
        <v>0</v>
      </c>
      <c r="AI79">
        <f t="shared" si="15"/>
        <v>0</v>
      </c>
      <c r="AJ79">
        <f t="shared" si="11"/>
        <v>0</v>
      </c>
      <c r="AL79" s="11">
        <f t="shared" si="16"/>
        <v>0</v>
      </c>
      <c r="AM79" s="21" t="str">
        <f t="shared" si="17"/>
        <v/>
      </c>
      <c r="AN79" s="11">
        <f t="shared" si="18"/>
        <v>0</v>
      </c>
    </row>
    <row r="80" spans="2:40" ht="30" customHeight="1" thickBot="1" x14ac:dyDescent="0.35">
      <c r="P80" s="40" t="s">
        <v>107</v>
      </c>
      <c r="Q80" s="41"/>
      <c r="R80" s="41"/>
      <c r="S80" s="42"/>
      <c r="T80" s="19"/>
      <c r="U80" s="20"/>
      <c r="V80" s="43" t="s">
        <v>98</v>
      </c>
      <c r="W80" s="44"/>
      <c r="X80" s="29">
        <f>SUM(X5:X79)</f>
        <v>0</v>
      </c>
    </row>
    <row r="82" spans="37:41" hidden="1" x14ac:dyDescent="0.3"/>
    <row r="83" spans="37:41" hidden="1" x14ac:dyDescent="0.3"/>
    <row r="84" spans="37:41" hidden="1" x14ac:dyDescent="0.3"/>
    <row r="85" spans="37:41" s="7" customFormat="1" hidden="1" x14ac:dyDescent="0.3">
      <c r="AK85" s="11"/>
      <c r="AL85" s="11"/>
      <c r="AM85" s="11"/>
      <c r="AN85" s="11"/>
      <c r="AO85" s="11"/>
    </row>
    <row r="86" spans="37:41" s="7" customFormat="1" x14ac:dyDescent="0.3">
      <c r="AK86" s="11"/>
      <c r="AL86" s="11"/>
      <c r="AM86" s="11"/>
      <c r="AN86" s="11"/>
      <c r="AO86" s="11"/>
    </row>
    <row r="87" spans="37:41" s="7" customFormat="1" x14ac:dyDescent="0.3">
      <c r="AK87" s="11"/>
      <c r="AL87" s="11"/>
      <c r="AM87" s="11"/>
      <c r="AN87" s="11"/>
      <c r="AO87" s="11"/>
    </row>
    <row r="88" spans="37:41" s="7" customFormat="1" x14ac:dyDescent="0.3">
      <c r="AK88" s="11"/>
      <c r="AL88" s="11"/>
      <c r="AM88" s="11"/>
      <c r="AN88" s="11"/>
      <c r="AO88" s="11"/>
    </row>
    <row r="89" spans="37:41" s="7" customFormat="1" x14ac:dyDescent="0.3">
      <c r="AK89" s="11"/>
      <c r="AL89" s="11"/>
      <c r="AM89" s="11"/>
      <c r="AN89" s="11"/>
      <c r="AO89" s="11"/>
    </row>
    <row r="90" spans="37:41" s="7" customFormat="1" x14ac:dyDescent="0.3">
      <c r="AK90" s="11"/>
      <c r="AL90" s="11"/>
      <c r="AM90" s="11"/>
      <c r="AN90" s="11"/>
      <c r="AO90" s="11"/>
    </row>
    <row r="91" spans="37:41" s="7" customFormat="1" x14ac:dyDescent="0.3">
      <c r="AK91" s="11"/>
      <c r="AL91" s="11"/>
      <c r="AM91" s="11"/>
      <c r="AN91" s="11"/>
      <c r="AO91" s="11"/>
    </row>
    <row r="92" spans="37:41" s="7" customFormat="1" x14ac:dyDescent="0.3">
      <c r="AK92" s="11"/>
      <c r="AL92" s="11"/>
      <c r="AM92" s="11"/>
      <c r="AN92" s="11"/>
      <c r="AO92" s="11"/>
    </row>
    <row r="93" spans="37:41" s="7" customFormat="1" x14ac:dyDescent="0.3">
      <c r="AK93" s="11"/>
      <c r="AL93" s="11"/>
      <c r="AM93" s="11"/>
      <c r="AN93" s="11"/>
      <c r="AO93" s="11"/>
    </row>
    <row r="94" spans="37:41" s="7" customFormat="1" x14ac:dyDescent="0.3">
      <c r="AK94" s="11"/>
      <c r="AL94" s="11"/>
      <c r="AM94" s="11"/>
      <c r="AN94" s="11"/>
      <c r="AO94" s="11"/>
    </row>
    <row r="95" spans="37:41" s="7" customFormat="1" x14ac:dyDescent="0.3">
      <c r="AK95" s="11"/>
      <c r="AL95" s="11"/>
      <c r="AM95" s="11"/>
      <c r="AN95" s="11"/>
      <c r="AO95" s="11"/>
    </row>
    <row r="96" spans="37:41" s="7" customFormat="1" x14ac:dyDescent="0.3">
      <c r="AK96" s="11"/>
      <c r="AL96" s="11"/>
      <c r="AM96" s="11"/>
      <c r="AN96" s="11"/>
      <c r="AO96" s="11"/>
    </row>
    <row r="97" spans="37:41" s="7" customFormat="1" x14ac:dyDescent="0.3">
      <c r="AK97" s="11"/>
      <c r="AL97" s="11"/>
      <c r="AM97" s="11"/>
      <c r="AN97" s="11"/>
      <c r="AO97" s="11"/>
    </row>
    <row r="98" spans="37:41" s="7" customFormat="1" x14ac:dyDescent="0.3">
      <c r="AK98" s="11"/>
      <c r="AL98" s="11"/>
      <c r="AM98" s="11"/>
      <c r="AN98" s="11"/>
      <c r="AO98" s="11"/>
    </row>
    <row r="99" spans="37:41" s="7" customFormat="1" x14ac:dyDescent="0.3">
      <c r="AK99" s="11"/>
      <c r="AL99" s="11"/>
      <c r="AM99" s="11"/>
      <c r="AN99" s="11"/>
      <c r="AO99" s="11"/>
    </row>
    <row r="100" spans="37:41" s="7" customFormat="1" x14ac:dyDescent="0.3">
      <c r="AK100" s="11"/>
      <c r="AL100" s="11"/>
      <c r="AM100" s="11"/>
      <c r="AN100" s="11"/>
      <c r="AO100" s="11"/>
    </row>
    <row r="101" spans="37:41" s="7" customFormat="1" x14ac:dyDescent="0.3">
      <c r="AK101" s="11"/>
      <c r="AL101" s="11"/>
      <c r="AM101" s="11"/>
      <c r="AN101" s="11"/>
      <c r="AO101" s="11"/>
    </row>
    <row r="102" spans="37:41" s="7" customFormat="1" x14ac:dyDescent="0.3">
      <c r="AK102" s="11"/>
      <c r="AL102" s="11"/>
      <c r="AM102" s="11"/>
      <c r="AN102" s="11"/>
      <c r="AO102" s="11"/>
    </row>
    <row r="103" spans="37:41" s="7" customFormat="1" x14ac:dyDescent="0.3">
      <c r="AK103" s="11"/>
      <c r="AL103" s="11"/>
      <c r="AM103" s="11"/>
      <c r="AN103" s="11"/>
      <c r="AO103" s="11"/>
    </row>
    <row r="104" spans="37:41" s="7" customFormat="1" x14ac:dyDescent="0.3">
      <c r="AK104" s="11"/>
      <c r="AL104" s="11"/>
      <c r="AM104" s="11"/>
      <c r="AN104" s="11"/>
      <c r="AO104" s="11"/>
    </row>
    <row r="105" spans="37:41" s="7" customFormat="1" x14ac:dyDescent="0.3">
      <c r="AK105" s="11"/>
      <c r="AL105" s="11"/>
      <c r="AM105" s="11"/>
      <c r="AN105" s="11"/>
      <c r="AO105" s="11"/>
    </row>
    <row r="106" spans="37:41" s="7" customFormat="1" x14ac:dyDescent="0.3">
      <c r="AK106" s="11"/>
      <c r="AL106" s="11"/>
      <c r="AM106" s="11"/>
      <c r="AN106" s="11"/>
      <c r="AO106" s="11"/>
    </row>
    <row r="107" spans="37:41" s="7" customFormat="1" x14ac:dyDescent="0.3">
      <c r="AK107" s="11"/>
      <c r="AL107" s="11"/>
      <c r="AM107" s="11"/>
      <c r="AN107" s="11"/>
      <c r="AO107" s="11"/>
    </row>
    <row r="108" spans="37:41" s="7" customFormat="1" x14ac:dyDescent="0.3">
      <c r="AK108" s="11"/>
      <c r="AL108" s="11"/>
      <c r="AM108" s="11"/>
      <c r="AN108" s="11"/>
      <c r="AO108" s="11"/>
    </row>
    <row r="109" spans="37:41" s="7" customFormat="1" x14ac:dyDescent="0.3">
      <c r="AK109" s="11"/>
      <c r="AL109" s="11"/>
      <c r="AM109" s="11"/>
      <c r="AN109" s="11"/>
      <c r="AO109" s="11"/>
    </row>
    <row r="110" spans="37:41" s="7" customFormat="1" x14ac:dyDescent="0.3">
      <c r="AK110" s="11"/>
      <c r="AL110" s="11"/>
      <c r="AM110" s="11"/>
      <c r="AN110" s="11"/>
      <c r="AO110" s="11"/>
    </row>
    <row r="111" spans="37:41" s="7" customFormat="1" x14ac:dyDescent="0.3">
      <c r="AK111" s="11"/>
      <c r="AL111" s="11"/>
      <c r="AM111" s="11"/>
      <c r="AN111" s="11"/>
      <c r="AO111" s="11"/>
    </row>
    <row r="112" spans="37:41" s="7" customFormat="1" x14ac:dyDescent="0.3">
      <c r="AK112" s="11"/>
      <c r="AL112" s="11"/>
      <c r="AM112" s="11"/>
      <c r="AN112" s="11"/>
      <c r="AO112" s="11"/>
    </row>
    <row r="113" spans="37:41" s="7" customFormat="1" x14ac:dyDescent="0.3">
      <c r="AK113" s="11"/>
      <c r="AL113" s="11"/>
      <c r="AM113" s="11"/>
      <c r="AN113" s="11"/>
      <c r="AO113" s="11"/>
    </row>
    <row r="114" spans="37:41" s="7" customFormat="1" x14ac:dyDescent="0.3">
      <c r="AK114" s="11"/>
      <c r="AL114" s="11"/>
      <c r="AM114" s="11"/>
      <c r="AN114" s="11"/>
      <c r="AO114" s="11"/>
    </row>
    <row r="115" spans="37:41" s="7" customFormat="1" x14ac:dyDescent="0.3">
      <c r="AK115" s="11"/>
      <c r="AL115" s="11"/>
      <c r="AM115" s="11"/>
      <c r="AN115" s="11"/>
      <c r="AO115" s="11"/>
    </row>
    <row r="116" spans="37:41" s="7" customFormat="1" x14ac:dyDescent="0.3">
      <c r="AK116" s="11"/>
      <c r="AL116" s="11"/>
      <c r="AM116" s="11"/>
      <c r="AN116" s="11"/>
      <c r="AO116" s="11"/>
    </row>
    <row r="117" spans="37:41" s="7" customFormat="1" x14ac:dyDescent="0.3">
      <c r="AK117" s="11"/>
      <c r="AL117" s="11"/>
      <c r="AM117" s="11"/>
      <c r="AN117" s="11"/>
      <c r="AO117" s="11"/>
    </row>
    <row r="118" spans="37:41" s="7" customFormat="1" x14ac:dyDescent="0.3">
      <c r="AK118" s="11"/>
      <c r="AL118" s="11"/>
      <c r="AM118" s="11"/>
      <c r="AN118" s="11"/>
      <c r="AO118" s="11"/>
    </row>
    <row r="119" spans="37:41" s="7" customFormat="1" x14ac:dyDescent="0.3">
      <c r="AK119" s="11"/>
      <c r="AL119" s="11"/>
      <c r="AM119" s="11"/>
      <c r="AN119" s="11"/>
      <c r="AO119" s="11"/>
    </row>
    <row r="120" spans="37:41" s="7" customFormat="1" x14ac:dyDescent="0.3">
      <c r="AK120" s="11"/>
      <c r="AL120" s="11"/>
      <c r="AM120" s="11"/>
      <c r="AN120" s="11"/>
      <c r="AO120" s="11"/>
    </row>
    <row r="121" spans="37:41" s="7" customFormat="1" x14ac:dyDescent="0.3">
      <c r="AK121" s="11"/>
      <c r="AL121" s="11"/>
      <c r="AM121" s="11"/>
      <c r="AN121" s="11"/>
      <c r="AO121" s="11"/>
    </row>
    <row r="122" spans="37:41" s="7" customFormat="1" x14ac:dyDescent="0.3">
      <c r="AK122" s="11"/>
      <c r="AL122" s="11"/>
      <c r="AM122" s="11"/>
      <c r="AN122" s="11"/>
      <c r="AO122" s="11"/>
    </row>
    <row r="123" spans="37:41" s="7" customFormat="1" x14ac:dyDescent="0.3">
      <c r="AK123" s="11"/>
      <c r="AL123" s="11"/>
      <c r="AM123" s="11"/>
      <c r="AN123" s="11"/>
      <c r="AO123" s="11"/>
    </row>
    <row r="124" spans="37:41" s="7" customFormat="1" x14ac:dyDescent="0.3">
      <c r="AK124" s="11"/>
      <c r="AL124" s="11"/>
      <c r="AM124" s="11"/>
      <c r="AN124" s="11"/>
      <c r="AO124" s="11"/>
    </row>
    <row r="125" spans="37:41" s="7" customFormat="1" x14ac:dyDescent="0.3">
      <c r="AK125" s="11"/>
      <c r="AL125" s="11"/>
      <c r="AM125" s="11"/>
      <c r="AN125" s="11"/>
      <c r="AO125" s="11"/>
    </row>
    <row r="126" spans="37:41" s="7" customFormat="1" x14ac:dyDescent="0.3">
      <c r="AK126" s="11"/>
      <c r="AL126" s="11"/>
      <c r="AM126" s="11"/>
      <c r="AN126" s="11"/>
      <c r="AO126" s="11"/>
    </row>
    <row r="127" spans="37:41" s="7" customFormat="1" x14ac:dyDescent="0.3">
      <c r="AK127" s="11"/>
      <c r="AL127" s="11"/>
      <c r="AM127" s="11"/>
      <c r="AN127" s="11"/>
      <c r="AO127" s="11"/>
    </row>
    <row r="128" spans="37:41" s="7" customFormat="1" x14ac:dyDescent="0.3">
      <c r="AK128" s="11"/>
      <c r="AL128" s="11"/>
      <c r="AM128" s="11"/>
      <c r="AN128" s="11"/>
      <c r="AO128" s="11"/>
    </row>
    <row r="129" spans="37:41" s="7" customFormat="1" x14ac:dyDescent="0.3">
      <c r="AK129" s="11"/>
      <c r="AL129" s="11"/>
      <c r="AM129" s="11"/>
      <c r="AN129" s="11"/>
      <c r="AO129" s="11"/>
    </row>
    <row r="130" spans="37:41" s="7" customFormat="1" x14ac:dyDescent="0.3">
      <c r="AK130" s="11"/>
      <c r="AL130" s="11"/>
      <c r="AM130" s="11"/>
      <c r="AN130" s="11"/>
      <c r="AO130" s="11"/>
    </row>
    <row r="131" spans="37:41" s="7" customFormat="1" x14ac:dyDescent="0.3">
      <c r="AK131" s="11"/>
      <c r="AL131" s="11"/>
      <c r="AM131" s="11"/>
      <c r="AN131" s="11"/>
      <c r="AO131" s="11"/>
    </row>
    <row r="132" spans="37:41" s="7" customFormat="1" x14ac:dyDescent="0.3">
      <c r="AK132" s="11"/>
      <c r="AL132" s="11"/>
      <c r="AM132" s="11"/>
      <c r="AN132" s="11"/>
      <c r="AO132" s="11"/>
    </row>
    <row r="133" spans="37:41" s="7" customFormat="1" x14ac:dyDescent="0.3">
      <c r="AK133" s="11"/>
      <c r="AL133" s="11"/>
      <c r="AM133" s="11"/>
      <c r="AN133" s="11"/>
      <c r="AO133" s="11"/>
    </row>
    <row r="134" spans="37:41" s="7" customFormat="1" x14ac:dyDescent="0.3">
      <c r="AK134" s="11"/>
      <c r="AL134" s="11"/>
      <c r="AM134" s="11"/>
      <c r="AN134" s="11"/>
      <c r="AO134" s="11"/>
    </row>
    <row r="135" spans="37:41" s="7" customFormat="1" x14ac:dyDescent="0.3">
      <c r="AK135" s="11"/>
      <c r="AL135" s="11"/>
      <c r="AM135" s="11"/>
      <c r="AN135" s="11"/>
      <c r="AO135" s="11"/>
    </row>
    <row r="136" spans="37:41" s="7" customFormat="1" x14ac:dyDescent="0.3">
      <c r="AK136" s="11"/>
      <c r="AL136" s="11"/>
      <c r="AM136" s="11"/>
      <c r="AN136" s="11"/>
      <c r="AO136" s="11"/>
    </row>
    <row r="137" spans="37:41" s="7" customFormat="1" x14ac:dyDescent="0.3">
      <c r="AK137" s="11"/>
      <c r="AL137" s="11"/>
      <c r="AM137" s="11"/>
      <c r="AN137" s="11"/>
      <c r="AO137" s="11"/>
    </row>
    <row r="138" spans="37:41" s="7" customFormat="1" x14ac:dyDescent="0.3">
      <c r="AK138" s="11"/>
      <c r="AL138" s="11"/>
      <c r="AM138" s="11"/>
      <c r="AN138" s="11"/>
      <c r="AO138" s="11"/>
    </row>
    <row r="139" spans="37:41" s="7" customFormat="1" x14ac:dyDescent="0.3">
      <c r="AK139" s="11"/>
      <c r="AL139" s="11"/>
      <c r="AM139" s="11"/>
      <c r="AN139" s="11"/>
      <c r="AO139" s="11"/>
    </row>
    <row r="140" spans="37:41" s="7" customFormat="1" x14ac:dyDescent="0.3">
      <c r="AK140" s="11"/>
      <c r="AL140" s="11"/>
      <c r="AM140" s="11"/>
      <c r="AN140" s="11"/>
      <c r="AO140" s="11"/>
    </row>
    <row r="141" spans="37:41" s="7" customFormat="1" x14ac:dyDescent="0.3">
      <c r="AK141" s="11"/>
      <c r="AL141" s="11"/>
      <c r="AM141" s="11"/>
      <c r="AN141" s="11"/>
      <c r="AO141" s="11"/>
    </row>
    <row r="142" spans="37:41" s="7" customFormat="1" x14ac:dyDescent="0.3">
      <c r="AK142" s="11"/>
      <c r="AL142" s="11"/>
      <c r="AM142" s="11"/>
      <c r="AN142" s="11"/>
      <c r="AO142" s="11"/>
    </row>
    <row r="143" spans="37:41" s="7" customFormat="1" x14ac:dyDescent="0.3">
      <c r="AK143" s="11"/>
      <c r="AL143" s="11"/>
      <c r="AM143" s="11"/>
      <c r="AN143" s="11"/>
      <c r="AO143" s="11"/>
    </row>
    <row r="144" spans="37:41" s="7" customFormat="1" x14ac:dyDescent="0.3">
      <c r="AK144" s="11"/>
      <c r="AL144" s="11"/>
      <c r="AM144" s="11"/>
      <c r="AN144" s="11"/>
      <c r="AO144" s="11"/>
    </row>
    <row r="145" spans="37:41" s="7" customFormat="1" x14ac:dyDescent="0.3">
      <c r="AK145" s="11"/>
      <c r="AL145" s="11"/>
      <c r="AM145" s="11"/>
      <c r="AN145" s="11"/>
      <c r="AO145" s="11"/>
    </row>
    <row r="146" spans="37:41" s="7" customFormat="1" x14ac:dyDescent="0.3">
      <c r="AK146" s="11"/>
      <c r="AL146" s="11"/>
      <c r="AM146" s="11"/>
      <c r="AN146" s="11"/>
      <c r="AO146" s="11"/>
    </row>
    <row r="147" spans="37:41" s="7" customFormat="1" x14ac:dyDescent="0.3">
      <c r="AK147" s="11"/>
      <c r="AL147" s="11"/>
      <c r="AM147" s="11"/>
      <c r="AN147" s="11"/>
      <c r="AO147" s="11"/>
    </row>
    <row r="148" spans="37:41" s="7" customFormat="1" x14ac:dyDescent="0.3">
      <c r="AK148" s="11"/>
      <c r="AL148" s="11"/>
      <c r="AM148" s="11"/>
      <c r="AN148" s="11"/>
      <c r="AO148" s="11"/>
    </row>
    <row r="149" spans="37:41" s="7" customFormat="1" x14ac:dyDescent="0.3">
      <c r="AK149" s="11"/>
      <c r="AL149" s="11"/>
      <c r="AM149" s="11"/>
      <c r="AN149" s="11"/>
      <c r="AO149" s="11"/>
    </row>
    <row r="150" spans="37:41" s="7" customFormat="1" x14ac:dyDescent="0.3">
      <c r="AK150" s="11"/>
      <c r="AL150" s="11"/>
      <c r="AM150" s="11"/>
      <c r="AN150" s="11"/>
      <c r="AO150" s="11"/>
    </row>
    <row r="151" spans="37:41" s="7" customFormat="1" x14ac:dyDescent="0.3">
      <c r="AK151" s="11"/>
      <c r="AL151" s="11"/>
      <c r="AM151" s="11"/>
      <c r="AN151" s="11"/>
      <c r="AO151" s="11"/>
    </row>
    <row r="152" spans="37:41" s="7" customFormat="1" x14ac:dyDescent="0.3">
      <c r="AK152" s="11"/>
      <c r="AL152" s="11"/>
      <c r="AM152" s="11"/>
      <c r="AN152" s="11"/>
      <c r="AO152" s="11"/>
    </row>
    <row r="153" spans="37:41" s="7" customFormat="1" x14ac:dyDescent="0.3">
      <c r="AK153" s="11"/>
      <c r="AL153" s="11"/>
      <c r="AM153" s="11"/>
      <c r="AN153" s="11"/>
      <c r="AO153" s="11"/>
    </row>
    <row r="154" spans="37:41" s="7" customFormat="1" x14ac:dyDescent="0.3">
      <c r="AK154" s="11"/>
      <c r="AL154" s="11"/>
      <c r="AM154" s="11"/>
      <c r="AN154" s="11"/>
      <c r="AO154" s="11"/>
    </row>
    <row r="155" spans="37:41" s="7" customFormat="1" x14ac:dyDescent="0.3">
      <c r="AK155" s="11"/>
      <c r="AL155" s="11"/>
      <c r="AM155" s="11"/>
      <c r="AN155" s="11"/>
      <c r="AO155" s="11"/>
    </row>
    <row r="156" spans="37:41" s="7" customFormat="1" x14ac:dyDescent="0.3">
      <c r="AK156" s="11"/>
      <c r="AL156" s="11"/>
      <c r="AM156" s="11"/>
      <c r="AN156" s="11"/>
      <c r="AO156" s="11"/>
    </row>
    <row r="157" spans="37:41" s="7" customFormat="1" x14ac:dyDescent="0.3">
      <c r="AK157" s="11"/>
      <c r="AL157" s="11"/>
      <c r="AM157" s="11"/>
      <c r="AN157" s="11"/>
      <c r="AO157" s="11"/>
    </row>
    <row r="158" spans="37:41" s="7" customFormat="1" x14ac:dyDescent="0.3">
      <c r="AK158" s="11"/>
      <c r="AL158" s="11"/>
      <c r="AM158" s="11"/>
      <c r="AN158" s="11"/>
      <c r="AO158" s="11"/>
    </row>
    <row r="159" spans="37:41" s="7" customFormat="1" x14ac:dyDescent="0.3">
      <c r="AK159" s="11"/>
      <c r="AL159" s="11"/>
      <c r="AM159" s="11"/>
      <c r="AN159" s="11"/>
      <c r="AO159" s="11"/>
    </row>
    <row r="160" spans="37:41" s="7" customFormat="1" x14ac:dyDescent="0.3">
      <c r="AK160" s="11"/>
      <c r="AL160" s="11"/>
      <c r="AM160" s="11"/>
      <c r="AN160" s="11"/>
      <c r="AO160" s="11"/>
    </row>
    <row r="161" spans="37:41" s="7" customFormat="1" x14ac:dyDescent="0.3">
      <c r="AK161" s="11"/>
      <c r="AL161" s="11"/>
      <c r="AM161" s="11"/>
      <c r="AN161" s="11"/>
      <c r="AO161" s="11"/>
    </row>
    <row r="162" spans="37:41" s="7" customFormat="1" x14ac:dyDescent="0.3">
      <c r="AK162" s="11"/>
      <c r="AL162" s="11"/>
      <c r="AM162" s="11"/>
      <c r="AN162" s="11"/>
      <c r="AO162" s="11"/>
    </row>
    <row r="163" spans="37:41" s="7" customFormat="1" x14ac:dyDescent="0.3">
      <c r="AK163" s="11"/>
      <c r="AL163" s="11"/>
      <c r="AM163" s="11"/>
      <c r="AN163" s="11"/>
      <c r="AO163" s="11"/>
    </row>
    <row r="164" spans="37:41" s="7" customFormat="1" x14ac:dyDescent="0.3">
      <c r="AK164" s="11"/>
      <c r="AL164" s="11"/>
      <c r="AM164" s="11"/>
      <c r="AN164" s="11"/>
      <c r="AO164" s="11"/>
    </row>
    <row r="165" spans="37:41" s="7" customFormat="1" x14ac:dyDescent="0.3">
      <c r="AK165" s="11"/>
      <c r="AL165" s="11"/>
      <c r="AM165" s="11"/>
      <c r="AN165" s="11"/>
      <c r="AO165" s="11"/>
    </row>
    <row r="166" spans="37:41" s="7" customFormat="1" x14ac:dyDescent="0.3">
      <c r="AK166" s="11"/>
      <c r="AL166" s="11"/>
      <c r="AM166" s="11"/>
      <c r="AN166" s="11"/>
      <c r="AO166" s="11"/>
    </row>
    <row r="167" spans="37:41" s="7" customFormat="1" x14ac:dyDescent="0.3">
      <c r="AK167" s="11"/>
      <c r="AL167" s="11"/>
      <c r="AM167" s="11"/>
      <c r="AN167" s="11"/>
      <c r="AO167" s="11"/>
    </row>
    <row r="168" spans="37:41" s="7" customFormat="1" x14ac:dyDescent="0.3">
      <c r="AK168" s="11"/>
      <c r="AL168" s="11"/>
      <c r="AM168" s="11"/>
      <c r="AN168" s="11"/>
      <c r="AO168" s="11"/>
    </row>
    <row r="169" spans="37:41" s="7" customFormat="1" x14ac:dyDescent="0.3">
      <c r="AK169" s="11"/>
      <c r="AL169" s="11"/>
      <c r="AM169" s="11"/>
      <c r="AN169" s="11"/>
      <c r="AO169" s="11"/>
    </row>
    <row r="170" spans="37:41" s="7" customFormat="1" x14ac:dyDescent="0.3">
      <c r="AK170" s="11"/>
      <c r="AL170" s="11"/>
      <c r="AM170" s="11"/>
      <c r="AN170" s="11"/>
      <c r="AO170" s="11"/>
    </row>
    <row r="171" spans="37:41" s="7" customFormat="1" x14ac:dyDescent="0.3">
      <c r="AK171" s="11"/>
      <c r="AL171" s="11"/>
      <c r="AM171" s="11"/>
      <c r="AN171" s="11"/>
      <c r="AO171" s="11"/>
    </row>
    <row r="172" spans="37:41" s="7" customFormat="1" x14ac:dyDescent="0.3">
      <c r="AK172" s="11"/>
      <c r="AL172" s="11"/>
      <c r="AM172" s="11"/>
      <c r="AN172" s="11"/>
      <c r="AO172" s="11"/>
    </row>
    <row r="173" spans="37:41" s="7" customFormat="1" x14ac:dyDescent="0.3">
      <c r="AK173" s="11"/>
      <c r="AL173" s="11"/>
      <c r="AM173" s="11"/>
      <c r="AN173" s="11"/>
      <c r="AO173" s="11"/>
    </row>
    <row r="174" spans="37:41" s="7" customFormat="1" x14ac:dyDescent="0.3">
      <c r="AK174" s="11"/>
      <c r="AL174" s="11"/>
      <c r="AM174" s="11"/>
      <c r="AN174" s="11"/>
      <c r="AO174" s="11"/>
    </row>
    <row r="175" spans="37:41" s="7" customFormat="1" x14ac:dyDescent="0.3">
      <c r="AK175" s="11"/>
      <c r="AL175" s="11"/>
      <c r="AM175" s="11"/>
      <c r="AN175" s="11"/>
      <c r="AO175" s="11"/>
    </row>
    <row r="176" spans="37:41" s="7" customFormat="1" x14ac:dyDescent="0.3">
      <c r="AK176" s="11"/>
      <c r="AL176" s="11"/>
      <c r="AM176" s="11"/>
      <c r="AN176" s="11"/>
      <c r="AO176" s="11"/>
    </row>
    <row r="177" spans="37:41" s="7" customFormat="1" x14ac:dyDescent="0.3">
      <c r="AK177" s="11"/>
      <c r="AL177" s="11"/>
      <c r="AM177" s="11"/>
      <c r="AN177" s="11"/>
      <c r="AO177" s="11"/>
    </row>
    <row r="178" spans="37:41" s="7" customFormat="1" x14ac:dyDescent="0.3">
      <c r="AK178" s="11"/>
      <c r="AL178" s="11"/>
      <c r="AM178" s="11"/>
      <c r="AN178" s="11"/>
      <c r="AO178" s="11"/>
    </row>
    <row r="179" spans="37:41" s="7" customFormat="1" x14ac:dyDescent="0.3">
      <c r="AK179" s="11"/>
      <c r="AL179" s="11"/>
      <c r="AM179" s="11"/>
      <c r="AN179" s="11"/>
      <c r="AO179" s="11"/>
    </row>
    <row r="180" spans="37:41" s="7" customFormat="1" x14ac:dyDescent="0.3">
      <c r="AK180" s="11"/>
      <c r="AL180" s="11"/>
      <c r="AM180" s="11"/>
      <c r="AN180" s="11"/>
      <c r="AO180" s="11"/>
    </row>
    <row r="181" spans="37:41" s="7" customFormat="1" x14ac:dyDescent="0.3">
      <c r="AK181" s="11"/>
      <c r="AL181" s="11"/>
      <c r="AM181" s="11"/>
      <c r="AN181" s="11"/>
      <c r="AO181" s="11"/>
    </row>
    <row r="182" spans="37:41" s="7" customFormat="1" x14ac:dyDescent="0.3">
      <c r="AK182" s="11"/>
      <c r="AL182" s="11"/>
      <c r="AM182" s="11"/>
      <c r="AN182" s="11"/>
      <c r="AO182" s="11"/>
    </row>
    <row r="183" spans="37:41" s="7" customFormat="1" x14ac:dyDescent="0.3">
      <c r="AK183" s="11"/>
      <c r="AL183" s="11"/>
      <c r="AM183" s="11"/>
      <c r="AN183" s="11"/>
      <c r="AO183" s="11"/>
    </row>
    <row r="184" spans="37:41" s="7" customFormat="1" x14ac:dyDescent="0.3">
      <c r="AK184" s="11"/>
      <c r="AL184" s="11"/>
      <c r="AM184" s="11"/>
      <c r="AN184" s="11"/>
      <c r="AO184" s="11"/>
    </row>
    <row r="185" spans="37:41" s="7" customFormat="1" x14ac:dyDescent="0.3">
      <c r="AK185" s="11"/>
      <c r="AL185" s="11"/>
      <c r="AM185" s="11"/>
      <c r="AN185" s="11"/>
      <c r="AO185" s="11"/>
    </row>
    <row r="186" spans="37:41" s="7" customFormat="1" x14ac:dyDescent="0.3">
      <c r="AK186" s="11"/>
      <c r="AL186" s="11"/>
      <c r="AM186" s="11"/>
      <c r="AN186" s="11"/>
      <c r="AO186" s="11"/>
    </row>
    <row r="187" spans="37:41" s="7" customFormat="1" x14ac:dyDescent="0.3">
      <c r="AK187" s="11"/>
      <c r="AL187" s="11"/>
      <c r="AM187" s="11"/>
      <c r="AN187" s="11"/>
      <c r="AO187" s="11"/>
    </row>
    <row r="188" spans="37:41" s="7" customFormat="1" x14ac:dyDescent="0.3">
      <c r="AK188" s="11"/>
      <c r="AL188" s="11"/>
      <c r="AM188" s="11"/>
      <c r="AN188" s="11"/>
      <c r="AO188" s="11"/>
    </row>
    <row r="189" spans="37:41" s="7" customFormat="1" x14ac:dyDescent="0.3">
      <c r="AK189" s="11"/>
      <c r="AL189" s="11"/>
      <c r="AM189" s="11"/>
      <c r="AN189" s="11"/>
      <c r="AO189" s="11"/>
    </row>
    <row r="190" spans="37:41" s="7" customFormat="1" x14ac:dyDescent="0.3">
      <c r="AK190" s="11"/>
      <c r="AL190" s="11"/>
      <c r="AM190" s="11"/>
      <c r="AN190" s="11"/>
      <c r="AO190" s="11"/>
    </row>
    <row r="191" spans="37:41" s="7" customFormat="1" x14ac:dyDescent="0.3">
      <c r="AK191" s="11"/>
      <c r="AL191" s="11"/>
      <c r="AM191" s="11"/>
      <c r="AN191" s="11"/>
      <c r="AO191" s="11"/>
    </row>
    <row r="192" spans="37:41" s="7" customFormat="1" x14ac:dyDescent="0.3">
      <c r="AK192" s="11"/>
      <c r="AL192" s="11"/>
      <c r="AM192" s="11"/>
      <c r="AN192" s="11"/>
      <c r="AO192" s="11"/>
    </row>
    <row r="193" spans="37:41" s="7" customFormat="1" x14ac:dyDescent="0.3">
      <c r="AK193" s="11"/>
      <c r="AL193" s="11"/>
      <c r="AM193" s="11"/>
      <c r="AN193" s="11"/>
      <c r="AO193" s="11"/>
    </row>
    <row r="194" spans="37:41" s="7" customFormat="1" x14ac:dyDescent="0.3">
      <c r="AK194" s="11"/>
      <c r="AL194" s="11"/>
      <c r="AM194" s="11"/>
      <c r="AN194" s="11"/>
      <c r="AO194" s="11"/>
    </row>
    <row r="195" spans="37:41" s="7" customFormat="1" x14ac:dyDescent="0.3">
      <c r="AK195" s="11"/>
      <c r="AL195" s="11"/>
      <c r="AM195" s="11"/>
      <c r="AN195" s="11"/>
      <c r="AO195" s="11"/>
    </row>
    <row r="196" spans="37:41" s="7" customFormat="1" x14ac:dyDescent="0.3">
      <c r="AK196" s="11"/>
      <c r="AL196" s="11"/>
      <c r="AM196" s="11"/>
      <c r="AN196" s="11"/>
      <c r="AO196" s="11"/>
    </row>
    <row r="197" spans="37:41" s="7" customFormat="1" x14ac:dyDescent="0.3">
      <c r="AK197" s="11"/>
      <c r="AL197" s="11"/>
      <c r="AM197" s="11"/>
      <c r="AN197" s="11"/>
      <c r="AO197" s="11"/>
    </row>
    <row r="198" spans="37:41" s="7" customFormat="1" x14ac:dyDescent="0.3">
      <c r="AK198" s="11"/>
      <c r="AL198" s="11"/>
      <c r="AM198" s="11"/>
      <c r="AN198" s="11"/>
      <c r="AO198" s="11"/>
    </row>
    <row r="199" spans="37:41" s="7" customFormat="1" x14ac:dyDescent="0.3">
      <c r="AK199" s="11"/>
      <c r="AL199" s="11"/>
      <c r="AM199" s="11"/>
      <c r="AN199" s="11"/>
      <c r="AO199" s="11"/>
    </row>
    <row r="200" spans="37:41" s="7" customFormat="1" x14ac:dyDescent="0.3">
      <c r="AK200" s="11"/>
      <c r="AL200" s="11"/>
      <c r="AM200" s="11"/>
      <c r="AN200" s="11"/>
      <c r="AO200" s="11"/>
    </row>
    <row r="201" spans="37:41" s="7" customFormat="1" x14ac:dyDescent="0.3">
      <c r="AK201" s="11"/>
      <c r="AL201" s="11"/>
      <c r="AM201" s="11"/>
      <c r="AN201" s="11"/>
      <c r="AO201" s="11"/>
    </row>
    <row r="202" spans="37:41" s="7" customFormat="1" x14ac:dyDescent="0.3">
      <c r="AK202" s="11"/>
      <c r="AL202" s="11"/>
      <c r="AM202" s="11"/>
      <c r="AN202" s="11"/>
      <c r="AO202" s="11"/>
    </row>
    <row r="203" spans="37:41" s="7" customFormat="1" x14ac:dyDescent="0.3">
      <c r="AK203" s="11"/>
      <c r="AL203" s="11"/>
      <c r="AM203" s="11"/>
      <c r="AN203" s="11"/>
      <c r="AO203" s="11"/>
    </row>
    <row r="204" spans="37:41" s="7" customFormat="1" x14ac:dyDescent="0.3">
      <c r="AK204" s="11"/>
      <c r="AL204" s="11"/>
      <c r="AM204" s="11"/>
      <c r="AN204" s="11"/>
      <c r="AO204" s="11"/>
    </row>
    <row r="205" spans="37:41" s="7" customFormat="1" x14ac:dyDescent="0.3">
      <c r="AK205" s="11"/>
      <c r="AL205" s="11"/>
      <c r="AM205" s="11"/>
      <c r="AN205" s="11"/>
      <c r="AO205" s="11"/>
    </row>
    <row r="206" spans="37:41" s="7" customFormat="1" x14ac:dyDescent="0.3">
      <c r="AK206" s="11"/>
      <c r="AL206" s="11"/>
      <c r="AM206" s="11"/>
      <c r="AN206" s="11"/>
      <c r="AO206" s="11"/>
    </row>
    <row r="207" spans="37:41" s="7" customFormat="1" x14ac:dyDescent="0.3">
      <c r="AK207" s="11"/>
      <c r="AL207" s="11"/>
      <c r="AM207" s="11"/>
      <c r="AN207" s="11"/>
      <c r="AO207" s="11"/>
    </row>
    <row r="208" spans="37:41" s="7" customFormat="1" x14ac:dyDescent="0.3">
      <c r="AK208" s="11"/>
      <c r="AL208" s="11"/>
      <c r="AM208" s="11"/>
      <c r="AN208" s="11"/>
      <c r="AO208" s="11"/>
    </row>
    <row r="209" spans="37:41" s="7" customFormat="1" x14ac:dyDescent="0.3">
      <c r="AK209" s="11"/>
      <c r="AL209" s="11"/>
      <c r="AM209" s="11"/>
      <c r="AN209" s="11"/>
      <c r="AO209" s="11"/>
    </row>
    <row r="210" spans="37:41" s="7" customFormat="1" x14ac:dyDescent="0.3">
      <c r="AK210" s="11"/>
      <c r="AL210" s="11"/>
      <c r="AM210" s="11"/>
      <c r="AN210" s="11"/>
      <c r="AO210" s="11"/>
    </row>
    <row r="211" spans="37:41" s="7" customFormat="1" x14ac:dyDescent="0.3">
      <c r="AK211" s="11"/>
      <c r="AL211" s="11"/>
      <c r="AM211" s="11"/>
      <c r="AN211" s="11"/>
      <c r="AO211" s="11"/>
    </row>
    <row r="212" spans="37:41" s="7" customFormat="1" x14ac:dyDescent="0.3">
      <c r="AK212" s="11"/>
      <c r="AL212" s="11"/>
      <c r="AM212" s="11"/>
      <c r="AN212" s="11"/>
      <c r="AO212" s="11"/>
    </row>
    <row r="213" spans="37:41" s="7" customFormat="1" x14ac:dyDescent="0.3">
      <c r="AK213" s="11"/>
      <c r="AL213" s="11"/>
      <c r="AM213" s="11"/>
      <c r="AN213" s="11"/>
      <c r="AO213" s="11"/>
    </row>
    <row r="214" spans="37:41" s="7" customFormat="1" x14ac:dyDescent="0.3">
      <c r="AK214" s="11"/>
      <c r="AL214" s="11"/>
      <c r="AM214" s="11"/>
      <c r="AN214" s="11"/>
      <c r="AO214" s="11"/>
    </row>
    <row r="215" spans="37:41" s="7" customFormat="1" x14ac:dyDescent="0.3">
      <c r="AK215" s="11"/>
      <c r="AL215" s="11"/>
      <c r="AM215" s="11"/>
      <c r="AN215" s="11"/>
      <c r="AO215" s="11"/>
    </row>
    <row r="216" spans="37:41" s="7" customFormat="1" x14ac:dyDescent="0.3">
      <c r="AK216" s="11"/>
      <c r="AL216" s="11"/>
      <c r="AM216" s="11"/>
      <c r="AN216" s="11"/>
      <c r="AO216" s="11"/>
    </row>
    <row r="217" spans="37:41" s="7" customFormat="1" x14ac:dyDescent="0.3">
      <c r="AK217" s="11"/>
      <c r="AL217" s="11"/>
      <c r="AM217" s="11"/>
      <c r="AN217" s="11"/>
      <c r="AO217" s="11"/>
    </row>
    <row r="218" spans="37:41" s="7" customFormat="1" x14ac:dyDescent="0.3">
      <c r="AK218" s="11"/>
      <c r="AL218" s="11"/>
      <c r="AM218" s="11"/>
      <c r="AN218" s="11"/>
      <c r="AO218" s="11"/>
    </row>
    <row r="219" spans="37:41" s="7" customFormat="1" x14ac:dyDescent="0.3">
      <c r="AK219" s="11"/>
      <c r="AL219" s="11"/>
      <c r="AM219" s="11"/>
      <c r="AN219" s="11"/>
      <c r="AO219" s="11"/>
    </row>
    <row r="220" spans="37:41" s="7" customFormat="1" x14ac:dyDescent="0.3">
      <c r="AK220" s="11"/>
      <c r="AL220" s="11"/>
      <c r="AM220" s="11"/>
      <c r="AN220" s="11"/>
      <c r="AO220" s="11"/>
    </row>
    <row r="221" spans="37:41" s="7" customFormat="1" x14ac:dyDescent="0.3">
      <c r="AK221" s="11"/>
      <c r="AL221" s="11"/>
      <c r="AM221" s="11"/>
      <c r="AN221" s="11"/>
      <c r="AO221" s="11"/>
    </row>
    <row r="222" spans="37:41" s="7" customFormat="1" x14ac:dyDescent="0.3">
      <c r="AK222" s="11"/>
      <c r="AL222" s="11"/>
      <c r="AM222" s="11"/>
      <c r="AN222" s="11"/>
      <c r="AO222" s="11"/>
    </row>
    <row r="223" spans="37:41" s="7" customFormat="1" x14ac:dyDescent="0.3">
      <c r="AK223" s="11"/>
      <c r="AL223" s="11"/>
      <c r="AM223" s="11"/>
      <c r="AN223" s="11"/>
      <c r="AO223" s="11"/>
    </row>
    <row r="224" spans="37:41" s="7" customFormat="1" x14ac:dyDescent="0.3">
      <c r="AK224" s="11"/>
      <c r="AL224" s="11"/>
      <c r="AM224" s="11"/>
      <c r="AN224" s="11"/>
      <c r="AO224" s="11"/>
    </row>
    <row r="225" spans="37:41" s="7" customFormat="1" x14ac:dyDescent="0.3">
      <c r="AK225" s="11"/>
      <c r="AL225" s="11"/>
      <c r="AM225" s="11"/>
      <c r="AN225" s="11"/>
      <c r="AO225" s="11"/>
    </row>
    <row r="226" spans="37:41" s="7" customFormat="1" x14ac:dyDescent="0.3">
      <c r="AK226" s="11"/>
      <c r="AL226" s="11"/>
      <c r="AM226" s="11"/>
      <c r="AN226" s="11"/>
      <c r="AO226" s="11"/>
    </row>
    <row r="227" spans="37:41" s="7" customFormat="1" x14ac:dyDescent="0.3">
      <c r="AK227" s="11"/>
      <c r="AL227" s="11"/>
      <c r="AM227" s="11"/>
      <c r="AN227" s="11"/>
      <c r="AO227" s="11"/>
    </row>
    <row r="228" spans="37:41" s="7" customFormat="1" x14ac:dyDescent="0.3">
      <c r="AK228" s="11"/>
      <c r="AL228" s="11"/>
      <c r="AM228" s="11"/>
      <c r="AN228" s="11"/>
      <c r="AO228" s="11"/>
    </row>
    <row r="229" spans="37:41" s="7" customFormat="1" x14ac:dyDescent="0.3">
      <c r="AK229" s="11"/>
      <c r="AL229" s="11"/>
      <c r="AM229" s="11"/>
      <c r="AN229" s="11"/>
      <c r="AO229" s="11"/>
    </row>
    <row r="230" spans="37:41" s="7" customFormat="1" x14ac:dyDescent="0.3">
      <c r="AK230" s="11"/>
      <c r="AL230" s="11"/>
      <c r="AM230" s="11"/>
      <c r="AN230" s="11"/>
      <c r="AO230" s="11"/>
    </row>
    <row r="231" spans="37:41" s="7" customFormat="1" x14ac:dyDescent="0.3">
      <c r="AK231" s="11"/>
      <c r="AL231" s="11"/>
      <c r="AM231" s="11"/>
      <c r="AN231" s="11"/>
      <c r="AO231" s="11"/>
    </row>
    <row r="232" spans="37:41" s="7" customFormat="1" x14ac:dyDescent="0.3">
      <c r="AK232" s="11"/>
      <c r="AL232" s="11"/>
      <c r="AM232" s="11"/>
      <c r="AN232" s="11"/>
      <c r="AO232" s="11"/>
    </row>
    <row r="233" spans="37:41" s="7" customFormat="1" x14ac:dyDescent="0.3">
      <c r="AK233" s="11"/>
      <c r="AL233" s="11"/>
      <c r="AM233" s="11"/>
      <c r="AN233" s="11"/>
      <c r="AO233" s="11"/>
    </row>
    <row r="234" spans="37:41" s="7" customFormat="1" x14ac:dyDescent="0.3">
      <c r="AK234" s="11"/>
      <c r="AL234" s="11"/>
      <c r="AM234" s="11"/>
      <c r="AN234" s="11"/>
      <c r="AO234" s="11"/>
    </row>
    <row r="235" spans="37:41" s="7" customFormat="1" x14ac:dyDescent="0.3">
      <c r="AK235" s="11"/>
      <c r="AL235" s="11"/>
      <c r="AM235" s="11"/>
      <c r="AN235" s="11"/>
      <c r="AO235" s="11"/>
    </row>
    <row r="236" spans="37:41" s="7" customFormat="1" x14ac:dyDescent="0.3">
      <c r="AK236" s="11"/>
      <c r="AL236" s="11"/>
      <c r="AM236" s="11"/>
      <c r="AN236" s="11"/>
      <c r="AO236" s="11"/>
    </row>
    <row r="237" spans="37:41" s="7" customFormat="1" x14ac:dyDescent="0.3">
      <c r="AK237" s="11"/>
      <c r="AL237" s="11"/>
      <c r="AM237" s="11"/>
      <c r="AN237" s="11"/>
      <c r="AO237" s="11"/>
    </row>
    <row r="238" spans="37:41" s="7" customFormat="1" x14ac:dyDescent="0.3">
      <c r="AK238" s="11"/>
      <c r="AL238" s="11"/>
      <c r="AM238" s="11"/>
      <c r="AN238" s="11"/>
      <c r="AO238" s="11"/>
    </row>
    <row r="239" spans="37:41" s="7" customFormat="1" x14ac:dyDescent="0.3">
      <c r="AK239" s="11"/>
      <c r="AL239" s="11"/>
      <c r="AM239" s="11"/>
      <c r="AN239" s="11"/>
      <c r="AO239" s="11"/>
    </row>
    <row r="240" spans="37:41" s="7" customFormat="1" x14ac:dyDescent="0.3">
      <c r="AK240" s="11"/>
      <c r="AL240" s="11"/>
      <c r="AM240" s="11"/>
      <c r="AN240" s="11"/>
      <c r="AO240" s="11"/>
    </row>
    <row r="241" spans="37:41" s="7" customFormat="1" x14ac:dyDescent="0.3">
      <c r="AK241" s="11"/>
      <c r="AL241" s="11"/>
      <c r="AM241" s="11"/>
      <c r="AN241" s="11"/>
      <c r="AO241" s="11"/>
    </row>
    <row r="242" spans="37:41" s="7" customFormat="1" x14ac:dyDescent="0.3">
      <c r="AK242" s="11"/>
      <c r="AL242" s="11"/>
      <c r="AM242" s="11"/>
      <c r="AN242" s="11"/>
      <c r="AO242" s="11"/>
    </row>
    <row r="243" spans="37:41" s="7" customFormat="1" x14ac:dyDescent="0.3">
      <c r="AK243" s="11"/>
      <c r="AL243" s="11"/>
      <c r="AM243" s="11"/>
      <c r="AN243" s="11"/>
      <c r="AO243" s="11"/>
    </row>
    <row r="244" spans="37:41" s="7" customFormat="1" x14ac:dyDescent="0.3">
      <c r="AK244" s="11"/>
      <c r="AL244" s="11"/>
      <c r="AM244" s="11"/>
      <c r="AN244" s="11"/>
      <c r="AO244" s="11"/>
    </row>
    <row r="245" spans="37:41" s="7" customFormat="1" x14ac:dyDescent="0.3">
      <c r="AK245" s="11"/>
      <c r="AL245" s="11"/>
      <c r="AM245" s="11"/>
      <c r="AN245" s="11"/>
      <c r="AO245" s="11"/>
    </row>
    <row r="246" spans="37:41" s="7" customFormat="1" x14ac:dyDescent="0.3">
      <c r="AK246" s="11"/>
      <c r="AL246" s="11"/>
      <c r="AM246" s="11"/>
      <c r="AN246" s="11"/>
      <c r="AO246" s="11"/>
    </row>
    <row r="247" spans="37:41" s="7" customFormat="1" x14ac:dyDescent="0.3">
      <c r="AK247" s="11"/>
      <c r="AL247" s="11"/>
      <c r="AM247" s="11"/>
      <c r="AN247" s="11"/>
      <c r="AO247" s="11"/>
    </row>
    <row r="248" spans="37:41" s="7" customFormat="1" x14ac:dyDescent="0.3">
      <c r="AK248" s="11"/>
      <c r="AL248" s="11"/>
      <c r="AM248" s="11"/>
      <c r="AN248" s="11"/>
      <c r="AO248" s="11"/>
    </row>
    <row r="249" spans="37:41" s="7" customFormat="1" x14ac:dyDescent="0.3">
      <c r="AK249" s="11"/>
      <c r="AL249" s="11"/>
      <c r="AM249" s="11"/>
      <c r="AN249" s="11"/>
      <c r="AO249" s="11"/>
    </row>
    <row r="250" spans="37:41" s="7" customFormat="1" x14ac:dyDescent="0.3">
      <c r="AK250" s="11"/>
      <c r="AL250" s="11"/>
      <c r="AM250" s="11"/>
      <c r="AN250" s="11"/>
      <c r="AO250" s="11"/>
    </row>
    <row r="251" spans="37:41" s="7" customFormat="1" x14ac:dyDescent="0.3">
      <c r="AK251" s="11"/>
      <c r="AL251" s="11"/>
      <c r="AM251" s="11"/>
      <c r="AN251" s="11"/>
      <c r="AO251" s="11"/>
    </row>
    <row r="252" spans="37:41" s="7" customFormat="1" x14ac:dyDescent="0.3">
      <c r="AK252" s="11"/>
      <c r="AL252" s="11"/>
      <c r="AM252" s="11"/>
      <c r="AN252" s="11"/>
      <c r="AO252" s="11"/>
    </row>
    <row r="253" spans="37:41" s="7" customFormat="1" x14ac:dyDescent="0.3">
      <c r="AK253" s="11"/>
      <c r="AL253" s="11"/>
      <c r="AM253" s="11"/>
      <c r="AN253" s="11"/>
      <c r="AO253" s="11"/>
    </row>
    <row r="254" spans="37:41" s="7" customFormat="1" x14ac:dyDescent="0.3">
      <c r="AK254" s="11"/>
      <c r="AL254" s="11"/>
      <c r="AM254" s="11"/>
      <c r="AN254" s="11"/>
      <c r="AO254" s="11"/>
    </row>
    <row r="255" spans="37:41" s="7" customFormat="1" x14ac:dyDescent="0.3">
      <c r="AK255" s="11"/>
      <c r="AL255" s="11"/>
      <c r="AM255" s="11"/>
      <c r="AN255" s="11"/>
      <c r="AO255" s="11"/>
    </row>
    <row r="256" spans="37:41" s="7" customFormat="1" x14ac:dyDescent="0.3">
      <c r="AK256" s="11"/>
      <c r="AL256" s="11"/>
      <c r="AM256" s="11"/>
      <c r="AN256" s="11"/>
      <c r="AO256" s="11"/>
    </row>
    <row r="257" spans="37:41" s="7" customFormat="1" x14ac:dyDescent="0.3">
      <c r="AK257" s="11"/>
      <c r="AL257" s="11"/>
      <c r="AM257" s="11"/>
      <c r="AN257" s="11"/>
      <c r="AO257" s="11"/>
    </row>
    <row r="258" spans="37:41" s="7" customFormat="1" x14ac:dyDescent="0.3">
      <c r="AK258" s="11"/>
      <c r="AL258" s="11"/>
      <c r="AM258" s="11"/>
      <c r="AN258" s="11"/>
      <c r="AO258" s="11"/>
    </row>
    <row r="259" spans="37:41" s="7" customFormat="1" x14ac:dyDescent="0.3">
      <c r="AK259" s="11"/>
      <c r="AL259" s="11"/>
      <c r="AM259" s="11"/>
      <c r="AN259" s="11"/>
      <c r="AO259" s="11"/>
    </row>
    <row r="260" spans="37:41" s="7" customFormat="1" x14ac:dyDescent="0.3">
      <c r="AK260" s="11"/>
      <c r="AL260" s="11"/>
      <c r="AM260" s="11"/>
      <c r="AN260" s="11"/>
      <c r="AO260" s="11"/>
    </row>
    <row r="261" spans="37:41" s="7" customFormat="1" x14ac:dyDescent="0.3">
      <c r="AK261" s="11"/>
      <c r="AL261" s="11"/>
      <c r="AM261" s="11"/>
      <c r="AN261" s="11"/>
      <c r="AO261" s="11"/>
    </row>
    <row r="262" spans="37:41" s="7" customFormat="1" x14ac:dyDescent="0.3">
      <c r="AK262" s="11"/>
      <c r="AL262" s="11"/>
      <c r="AM262" s="11"/>
      <c r="AN262" s="11"/>
      <c r="AO262" s="11"/>
    </row>
    <row r="263" spans="37:41" s="7" customFormat="1" x14ac:dyDescent="0.3">
      <c r="AK263" s="11"/>
      <c r="AL263" s="11"/>
      <c r="AM263" s="11"/>
      <c r="AN263" s="11"/>
      <c r="AO263" s="11"/>
    </row>
    <row r="264" spans="37:41" s="7" customFormat="1" x14ac:dyDescent="0.3">
      <c r="AK264" s="11"/>
      <c r="AL264" s="11"/>
      <c r="AM264" s="11"/>
      <c r="AN264" s="11"/>
      <c r="AO264" s="11"/>
    </row>
    <row r="265" spans="37:41" s="7" customFormat="1" x14ac:dyDescent="0.3">
      <c r="AK265" s="11"/>
      <c r="AL265" s="11"/>
      <c r="AM265" s="11"/>
      <c r="AN265" s="11"/>
      <c r="AO265" s="11"/>
    </row>
    <row r="266" spans="37:41" s="7" customFormat="1" x14ac:dyDescent="0.3">
      <c r="AK266" s="11"/>
      <c r="AL266" s="11"/>
      <c r="AM266" s="11"/>
      <c r="AN266" s="11"/>
      <c r="AO266" s="11"/>
    </row>
    <row r="267" spans="37:41" s="7" customFormat="1" x14ac:dyDescent="0.3">
      <c r="AK267" s="11"/>
      <c r="AL267" s="11"/>
      <c r="AM267" s="11"/>
      <c r="AN267" s="11"/>
      <c r="AO267" s="11"/>
    </row>
    <row r="268" spans="37:41" s="7" customFormat="1" x14ac:dyDescent="0.3">
      <c r="AK268" s="11"/>
      <c r="AL268" s="11"/>
      <c r="AM268" s="11"/>
      <c r="AN268" s="11"/>
      <c r="AO268" s="11"/>
    </row>
    <row r="269" spans="37:41" s="7" customFormat="1" x14ac:dyDescent="0.3">
      <c r="AK269" s="11"/>
      <c r="AL269" s="11"/>
      <c r="AM269" s="11"/>
      <c r="AN269" s="11"/>
      <c r="AO269" s="11"/>
    </row>
    <row r="270" spans="37:41" s="7" customFormat="1" x14ac:dyDescent="0.3">
      <c r="AK270" s="11"/>
      <c r="AL270" s="11"/>
      <c r="AM270" s="11"/>
      <c r="AN270" s="11"/>
      <c r="AO270" s="11"/>
    </row>
    <row r="271" spans="37:41" s="7" customFormat="1" x14ac:dyDescent="0.3">
      <c r="AK271" s="11"/>
      <c r="AL271" s="11"/>
      <c r="AM271" s="11"/>
      <c r="AN271" s="11"/>
      <c r="AO271" s="11"/>
    </row>
    <row r="272" spans="37:41" s="7" customFormat="1" x14ac:dyDescent="0.3">
      <c r="AK272" s="11"/>
      <c r="AL272" s="11"/>
      <c r="AM272" s="11"/>
      <c r="AN272" s="11"/>
      <c r="AO272" s="11"/>
    </row>
    <row r="273" spans="37:41" s="7" customFormat="1" x14ac:dyDescent="0.3">
      <c r="AK273" s="11"/>
      <c r="AL273" s="11"/>
      <c r="AM273" s="11"/>
      <c r="AN273" s="11"/>
      <c r="AO273" s="11"/>
    </row>
    <row r="274" spans="37:41" s="7" customFormat="1" x14ac:dyDescent="0.3">
      <c r="AK274" s="11"/>
      <c r="AL274" s="11"/>
      <c r="AM274" s="11"/>
      <c r="AN274" s="11"/>
      <c r="AO274" s="11"/>
    </row>
    <row r="275" spans="37:41" s="7" customFormat="1" x14ac:dyDescent="0.3">
      <c r="AK275" s="11"/>
      <c r="AL275" s="11"/>
      <c r="AM275" s="11"/>
      <c r="AN275" s="11"/>
      <c r="AO275" s="11"/>
    </row>
    <row r="276" spans="37:41" s="7" customFormat="1" x14ac:dyDescent="0.3">
      <c r="AK276" s="11"/>
      <c r="AL276" s="11"/>
      <c r="AM276" s="11"/>
      <c r="AN276" s="11"/>
      <c r="AO276" s="11"/>
    </row>
    <row r="277" spans="37:41" s="7" customFormat="1" x14ac:dyDescent="0.3">
      <c r="AK277" s="11"/>
      <c r="AL277" s="11"/>
      <c r="AM277" s="11"/>
      <c r="AN277" s="11"/>
      <c r="AO277" s="11"/>
    </row>
    <row r="278" spans="37:41" s="7" customFormat="1" x14ac:dyDescent="0.3">
      <c r="AK278" s="11"/>
      <c r="AL278" s="11"/>
      <c r="AM278" s="11"/>
      <c r="AN278" s="11"/>
      <c r="AO278" s="11"/>
    </row>
    <row r="279" spans="37:41" s="7" customFormat="1" x14ac:dyDescent="0.3">
      <c r="AK279" s="11"/>
      <c r="AL279" s="11"/>
      <c r="AM279" s="11"/>
      <c r="AN279" s="11"/>
      <c r="AO279" s="11"/>
    </row>
    <row r="280" spans="37:41" s="7" customFormat="1" x14ac:dyDescent="0.3">
      <c r="AK280" s="11"/>
      <c r="AL280" s="11"/>
      <c r="AM280" s="11"/>
      <c r="AN280" s="11"/>
      <c r="AO280" s="11"/>
    </row>
    <row r="281" spans="37:41" s="7" customFormat="1" x14ac:dyDescent="0.3">
      <c r="AK281" s="11"/>
      <c r="AL281" s="11"/>
      <c r="AM281" s="11"/>
      <c r="AN281" s="11"/>
      <c r="AO281" s="11"/>
    </row>
    <row r="282" spans="37:41" s="7" customFormat="1" x14ac:dyDescent="0.3">
      <c r="AK282" s="11"/>
      <c r="AL282" s="11"/>
      <c r="AM282" s="11"/>
      <c r="AN282" s="11"/>
      <c r="AO282" s="11"/>
    </row>
    <row r="283" spans="37:41" s="7" customFormat="1" x14ac:dyDescent="0.3">
      <c r="AK283" s="11"/>
      <c r="AL283" s="11"/>
      <c r="AM283" s="11"/>
      <c r="AN283" s="11"/>
      <c r="AO283" s="11"/>
    </row>
    <row r="284" spans="37:41" s="7" customFormat="1" x14ac:dyDescent="0.3">
      <c r="AK284" s="11"/>
      <c r="AL284" s="11"/>
      <c r="AM284" s="11"/>
      <c r="AN284" s="11"/>
      <c r="AO284" s="11"/>
    </row>
    <row r="285" spans="37:41" s="7" customFormat="1" x14ac:dyDescent="0.3">
      <c r="AK285" s="11"/>
      <c r="AL285" s="11"/>
      <c r="AM285" s="11"/>
      <c r="AN285" s="11"/>
      <c r="AO285" s="11"/>
    </row>
    <row r="286" spans="37:41" s="7" customFormat="1" x14ac:dyDescent="0.3">
      <c r="AK286" s="11"/>
      <c r="AL286" s="11"/>
      <c r="AM286" s="11"/>
      <c r="AN286" s="11"/>
      <c r="AO286" s="11"/>
    </row>
    <row r="287" spans="37:41" s="7" customFormat="1" x14ac:dyDescent="0.3">
      <c r="AK287" s="11"/>
      <c r="AL287" s="11"/>
      <c r="AM287" s="11"/>
      <c r="AN287" s="11"/>
      <c r="AO287" s="11"/>
    </row>
    <row r="288" spans="37:41" s="7" customFormat="1" x14ac:dyDescent="0.3">
      <c r="AK288" s="11"/>
      <c r="AL288" s="11"/>
      <c r="AM288" s="11"/>
      <c r="AN288" s="11"/>
      <c r="AO288" s="11"/>
    </row>
    <row r="289" spans="37:41" s="7" customFormat="1" x14ac:dyDescent="0.3">
      <c r="AK289" s="11"/>
      <c r="AL289" s="11"/>
      <c r="AM289" s="11"/>
      <c r="AN289" s="11"/>
      <c r="AO289" s="11"/>
    </row>
    <row r="290" spans="37:41" s="7" customFormat="1" x14ac:dyDescent="0.3">
      <c r="AK290" s="11"/>
      <c r="AL290" s="11"/>
      <c r="AM290" s="11"/>
      <c r="AN290" s="11"/>
      <c r="AO290" s="11"/>
    </row>
    <row r="291" spans="37:41" s="7" customFormat="1" x14ac:dyDescent="0.3">
      <c r="AK291" s="11"/>
      <c r="AL291" s="11"/>
      <c r="AM291" s="11"/>
      <c r="AN291" s="11"/>
      <c r="AO291" s="11"/>
    </row>
    <row r="292" spans="37:41" s="7" customFormat="1" x14ac:dyDescent="0.3">
      <c r="AK292" s="11"/>
      <c r="AL292" s="11"/>
      <c r="AM292" s="11"/>
      <c r="AN292" s="11"/>
      <c r="AO292" s="11"/>
    </row>
    <row r="293" spans="37:41" s="7" customFormat="1" x14ac:dyDescent="0.3">
      <c r="AK293" s="11"/>
      <c r="AL293" s="11"/>
      <c r="AM293" s="11"/>
      <c r="AN293" s="11"/>
      <c r="AO293" s="11"/>
    </row>
    <row r="294" spans="37:41" s="7" customFormat="1" x14ac:dyDescent="0.3">
      <c r="AK294" s="11"/>
      <c r="AL294" s="11"/>
      <c r="AM294" s="11"/>
      <c r="AN294" s="11"/>
      <c r="AO294" s="11"/>
    </row>
    <row r="295" spans="37:41" s="7" customFormat="1" x14ac:dyDescent="0.3">
      <c r="AK295" s="11"/>
      <c r="AL295" s="11"/>
      <c r="AM295" s="11"/>
      <c r="AN295" s="11"/>
      <c r="AO295" s="11"/>
    </row>
    <row r="296" spans="37:41" s="7" customFormat="1" x14ac:dyDescent="0.3">
      <c r="AK296" s="11"/>
      <c r="AL296" s="11"/>
      <c r="AM296" s="11"/>
      <c r="AN296" s="11"/>
      <c r="AO296" s="11"/>
    </row>
    <row r="297" spans="37:41" s="7" customFormat="1" x14ac:dyDescent="0.3">
      <c r="AK297" s="11"/>
      <c r="AL297" s="11"/>
      <c r="AM297" s="11"/>
      <c r="AN297" s="11"/>
      <c r="AO297" s="11"/>
    </row>
    <row r="298" spans="37:41" s="7" customFormat="1" x14ac:dyDescent="0.3">
      <c r="AK298" s="11"/>
      <c r="AL298" s="11"/>
      <c r="AM298" s="11"/>
      <c r="AN298" s="11"/>
      <c r="AO298" s="11"/>
    </row>
    <row r="299" spans="37:41" s="7" customFormat="1" x14ac:dyDescent="0.3">
      <c r="AK299" s="11"/>
      <c r="AL299" s="11"/>
      <c r="AM299" s="11"/>
      <c r="AN299" s="11"/>
      <c r="AO299" s="11"/>
    </row>
    <row r="300" spans="37:41" s="7" customFormat="1" x14ac:dyDescent="0.3">
      <c r="AK300" s="11"/>
      <c r="AL300" s="11"/>
      <c r="AM300" s="11"/>
      <c r="AN300" s="11"/>
      <c r="AO300" s="11"/>
    </row>
    <row r="301" spans="37:41" s="7" customFormat="1" x14ac:dyDescent="0.3">
      <c r="AK301" s="11"/>
      <c r="AL301" s="11"/>
      <c r="AM301" s="11"/>
      <c r="AN301" s="11"/>
      <c r="AO301" s="11"/>
    </row>
    <row r="302" spans="37:41" s="7" customFormat="1" x14ac:dyDescent="0.3">
      <c r="AK302" s="11"/>
      <c r="AL302" s="11"/>
      <c r="AM302" s="11"/>
      <c r="AN302" s="11"/>
      <c r="AO302" s="11"/>
    </row>
    <row r="303" spans="37:41" s="7" customFormat="1" x14ac:dyDescent="0.3">
      <c r="AK303" s="11"/>
      <c r="AL303" s="11"/>
      <c r="AM303" s="11"/>
      <c r="AN303" s="11"/>
      <c r="AO303" s="11"/>
    </row>
    <row r="304" spans="37:41" s="7" customFormat="1" x14ac:dyDescent="0.3">
      <c r="AK304" s="11"/>
      <c r="AL304" s="11"/>
      <c r="AM304" s="11"/>
      <c r="AN304" s="11"/>
      <c r="AO304" s="11"/>
    </row>
    <row r="305" spans="37:41" s="7" customFormat="1" x14ac:dyDescent="0.3">
      <c r="AK305" s="11"/>
      <c r="AL305" s="11"/>
      <c r="AM305" s="11"/>
      <c r="AN305" s="11"/>
      <c r="AO305" s="11"/>
    </row>
    <row r="306" spans="37:41" s="7" customFormat="1" x14ac:dyDescent="0.3">
      <c r="AK306" s="11"/>
      <c r="AL306" s="11"/>
      <c r="AM306" s="11"/>
      <c r="AN306" s="11"/>
      <c r="AO306" s="11"/>
    </row>
    <row r="307" spans="37:41" s="7" customFormat="1" x14ac:dyDescent="0.3">
      <c r="AK307" s="11"/>
      <c r="AL307" s="11"/>
      <c r="AM307" s="11"/>
      <c r="AN307" s="11"/>
      <c r="AO307" s="11"/>
    </row>
    <row r="308" spans="37:41" s="7" customFormat="1" x14ac:dyDescent="0.3">
      <c r="AK308" s="11"/>
      <c r="AL308" s="11"/>
      <c r="AM308" s="11"/>
      <c r="AN308" s="11"/>
      <c r="AO308" s="11"/>
    </row>
    <row r="309" spans="37:41" s="7" customFormat="1" x14ac:dyDescent="0.3">
      <c r="AK309" s="11"/>
      <c r="AL309" s="11"/>
      <c r="AM309" s="11"/>
      <c r="AN309" s="11"/>
      <c r="AO309" s="11"/>
    </row>
    <row r="310" spans="37:41" s="7" customFormat="1" x14ac:dyDescent="0.3">
      <c r="AK310" s="11"/>
      <c r="AL310" s="11"/>
      <c r="AM310" s="11"/>
      <c r="AN310" s="11"/>
      <c r="AO310" s="11"/>
    </row>
    <row r="311" spans="37:41" s="7" customFormat="1" x14ac:dyDescent="0.3">
      <c r="AK311" s="11"/>
      <c r="AL311" s="11"/>
      <c r="AM311" s="11"/>
      <c r="AN311" s="11"/>
      <c r="AO311" s="11"/>
    </row>
    <row r="312" spans="37:41" s="7" customFormat="1" x14ac:dyDescent="0.3">
      <c r="AK312" s="11"/>
      <c r="AL312" s="11"/>
      <c r="AM312" s="11"/>
      <c r="AN312" s="11"/>
      <c r="AO312" s="11"/>
    </row>
    <row r="313" spans="37:41" s="7" customFormat="1" x14ac:dyDescent="0.3">
      <c r="AK313" s="11"/>
      <c r="AL313" s="11"/>
      <c r="AM313" s="11"/>
      <c r="AN313" s="11"/>
      <c r="AO313" s="11"/>
    </row>
    <row r="314" spans="37:41" s="7" customFormat="1" x14ac:dyDescent="0.3">
      <c r="AK314" s="11"/>
      <c r="AL314" s="11"/>
      <c r="AM314" s="11"/>
      <c r="AN314" s="11"/>
      <c r="AO314" s="11"/>
    </row>
    <row r="315" spans="37:41" s="7" customFormat="1" x14ac:dyDescent="0.3">
      <c r="AK315" s="11"/>
      <c r="AL315" s="11"/>
      <c r="AM315" s="11"/>
      <c r="AN315" s="11"/>
      <c r="AO315" s="11"/>
    </row>
    <row r="316" spans="37:41" s="7" customFormat="1" x14ac:dyDescent="0.3">
      <c r="AK316" s="11"/>
      <c r="AL316" s="11"/>
      <c r="AM316" s="11"/>
      <c r="AN316" s="11"/>
      <c r="AO316" s="11"/>
    </row>
    <row r="317" spans="37:41" s="7" customFormat="1" x14ac:dyDescent="0.3">
      <c r="AK317" s="11"/>
      <c r="AL317" s="11"/>
      <c r="AM317" s="11"/>
      <c r="AN317" s="11"/>
      <c r="AO317" s="11"/>
    </row>
    <row r="318" spans="37:41" s="7" customFormat="1" x14ac:dyDescent="0.3">
      <c r="AK318" s="11"/>
      <c r="AL318" s="11"/>
      <c r="AM318" s="11"/>
      <c r="AN318" s="11"/>
      <c r="AO318" s="11"/>
    </row>
    <row r="319" spans="37:41" s="7" customFormat="1" x14ac:dyDescent="0.3">
      <c r="AK319" s="11"/>
      <c r="AL319" s="11"/>
      <c r="AM319" s="11"/>
      <c r="AN319" s="11"/>
      <c r="AO319" s="11"/>
    </row>
    <row r="320" spans="37:41" s="7" customFormat="1" x14ac:dyDescent="0.3">
      <c r="AK320" s="11"/>
      <c r="AL320" s="11"/>
      <c r="AM320" s="11"/>
      <c r="AN320" s="11"/>
      <c r="AO320" s="11"/>
    </row>
    <row r="321" spans="37:41" s="7" customFormat="1" x14ac:dyDescent="0.3">
      <c r="AK321" s="11"/>
      <c r="AL321" s="11"/>
      <c r="AM321" s="11"/>
      <c r="AN321" s="11"/>
      <c r="AO321" s="11"/>
    </row>
    <row r="322" spans="37:41" s="7" customFormat="1" x14ac:dyDescent="0.3">
      <c r="AK322" s="11"/>
      <c r="AL322" s="11"/>
      <c r="AM322" s="11"/>
      <c r="AN322" s="11"/>
      <c r="AO322" s="11"/>
    </row>
    <row r="323" spans="37:41" s="7" customFormat="1" x14ac:dyDescent="0.3">
      <c r="AK323" s="11"/>
      <c r="AL323" s="11"/>
      <c r="AM323" s="11"/>
      <c r="AN323" s="11"/>
      <c r="AO323" s="11"/>
    </row>
    <row r="324" spans="37:41" s="7" customFormat="1" x14ac:dyDescent="0.3">
      <c r="AK324" s="11"/>
      <c r="AL324" s="11"/>
      <c r="AM324" s="11"/>
      <c r="AN324" s="11"/>
      <c r="AO324" s="11"/>
    </row>
    <row r="325" spans="37:41" s="7" customFormat="1" x14ac:dyDescent="0.3">
      <c r="AK325" s="11"/>
      <c r="AL325" s="11"/>
      <c r="AM325" s="11"/>
      <c r="AN325" s="11"/>
      <c r="AO325" s="11"/>
    </row>
    <row r="326" spans="37:41" s="7" customFormat="1" x14ac:dyDescent="0.3">
      <c r="AK326" s="11"/>
      <c r="AL326" s="11"/>
      <c r="AM326" s="11"/>
      <c r="AN326" s="11"/>
      <c r="AO326" s="11"/>
    </row>
    <row r="327" spans="37:41" s="7" customFormat="1" x14ac:dyDescent="0.3">
      <c r="AK327" s="11"/>
      <c r="AL327" s="11"/>
      <c r="AM327" s="11"/>
      <c r="AN327" s="11"/>
      <c r="AO327" s="11"/>
    </row>
    <row r="328" spans="37:41" s="7" customFormat="1" x14ac:dyDescent="0.3">
      <c r="AK328" s="11"/>
      <c r="AL328" s="11"/>
      <c r="AM328" s="11"/>
      <c r="AN328" s="11"/>
      <c r="AO328" s="11"/>
    </row>
    <row r="329" spans="37:41" s="7" customFormat="1" x14ac:dyDescent="0.3">
      <c r="AK329" s="11"/>
      <c r="AL329" s="11"/>
      <c r="AM329" s="11"/>
      <c r="AN329" s="11"/>
      <c r="AO329" s="11"/>
    </row>
    <row r="330" spans="37:41" s="7" customFormat="1" x14ac:dyDescent="0.3">
      <c r="AK330" s="11"/>
      <c r="AL330" s="11"/>
      <c r="AM330" s="11"/>
      <c r="AN330" s="11"/>
      <c r="AO330" s="11"/>
    </row>
    <row r="331" spans="37:41" s="7" customFormat="1" x14ac:dyDescent="0.3">
      <c r="AK331" s="11"/>
      <c r="AL331" s="11"/>
      <c r="AM331" s="11"/>
      <c r="AN331" s="11"/>
      <c r="AO331" s="11"/>
    </row>
    <row r="332" spans="37:41" s="7" customFormat="1" x14ac:dyDescent="0.3">
      <c r="AK332" s="11"/>
      <c r="AL332" s="11"/>
      <c r="AM332" s="11"/>
      <c r="AN332" s="11"/>
      <c r="AO332" s="11"/>
    </row>
    <row r="333" spans="37:41" s="7" customFormat="1" x14ac:dyDescent="0.3">
      <c r="AK333" s="11"/>
      <c r="AL333" s="11"/>
      <c r="AM333" s="11"/>
      <c r="AN333" s="11"/>
      <c r="AO333" s="11"/>
    </row>
    <row r="334" spans="37:41" s="7" customFormat="1" x14ac:dyDescent="0.3">
      <c r="AK334" s="11"/>
      <c r="AL334" s="11"/>
      <c r="AM334" s="11"/>
      <c r="AN334" s="11"/>
      <c r="AO334" s="11"/>
    </row>
    <row r="335" spans="37:41" s="7" customFormat="1" x14ac:dyDescent="0.3">
      <c r="AK335" s="11"/>
      <c r="AL335" s="11"/>
      <c r="AM335" s="11"/>
      <c r="AN335" s="11"/>
      <c r="AO335" s="11"/>
    </row>
    <row r="336" spans="37:41" s="7" customFormat="1" x14ac:dyDescent="0.3">
      <c r="AK336" s="11"/>
      <c r="AL336" s="11"/>
      <c r="AM336" s="11"/>
      <c r="AN336" s="11"/>
      <c r="AO336" s="11"/>
    </row>
    <row r="337" spans="37:41" s="7" customFormat="1" x14ac:dyDescent="0.3">
      <c r="AK337" s="11"/>
      <c r="AL337" s="11"/>
      <c r="AM337" s="11"/>
      <c r="AN337" s="11"/>
      <c r="AO337" s="11"/>
    </row>
    <row r="338" spans="37:41" s="7" customFormat="1" x14ac:dyDescent="0.3">
      <c r="AK338" s="11"/>
      <c r="AL338" s="11"/>
      <c r="AM338" s="11"/>
      <c r="AN338" s="11"/>
      <c r="AO338" s="11"/>
    </row>
    <row r="339" spans="37:41" s="7" customFormat="1" x14ac:dyDescent="0.3">
      <c r="AK339" s="11"/>
      <c r="AL339" s="11"/>
      <c r="AM339" s="11"/>
      <c r="AN339" s="11"/>
      <c r="AO339" s="11"/>
    </row>
    <row r="340" spans="37:41" s="7" customFormat="1" x14ac:dyDescent="0.3">
      <c r="AK340" s="11"/>
      <c r="AL340" s="11"/>
      <c r="AM340" s="11"/>
      <c r="AN340" s="11"/>
      <c r="AO340" s="11"/>
    </row>
    <row r="341" spans="37:41" s="7" customFormat="1" x14ac:dyDescent="0.3">
      <c r="AK341" s="11"/>
      <c r="AL341" s="11"/>
      <c r="AM341" s="11"/>
      <c r="AN341" s="11"/>
      <c r="AO341" s="11"/>
    </row>
    <row r="342" spans="37:41" s="7" customFormat="1" x14ac:dyDescent="0.3">
      <c r="AK342" s="11"/>
      <c r="AL342" s="11"/>
      <c r="AM342" s="11"/>
      <c r="AN342" s="11"/>
      <c r="AO342" s="11"/>
    </row>
    <row r="343" spans="37:41" s="7" customFormat="1" x14ac:dyDescent="0.3">
      <c r="AK343" s="11"/>
      <c r="AL343" s="11"/>
      <c r="AM343" s="11"/>
      <c r="AN343" s="11"/>
      <c r="AO343" s="11"/>
    </row>
    <row r="344" spans="37:41" s="7" customFormat="1" x14ac:dyDescent="0.3">
      <c r="AK344" s="11"/>
      <c r="AL344" s="11"/>
      <c r="AM344" s="11"/>
      <c r="AN344" s="11"/>
      <c r="AO344" s="11"/>
    </row>
    <row r="345" spans="37:41" s="7" customFormat="1" x14ac:dyDescent="0.3">
      <c r="AK345" s="11"/>
      <c r="AL345" s="11"/>
      <c r="AM345" s="11"/>
      <c r="AN345" s="11"/>
      <c r="AO345" s="11"/>
    </row>
    <row r="346" spans="37:41" s="7" customFormat="1" x14ac:dyDescent="0.3">
      <c r="AK346" s="11"/>
      <c r="AL346" s="11"/>
      <c r="AM346" s="11"/>
      <c r="AN346" s="11"/>
      <c r="AO346" s="11"/>
    </row>
    <row r="347" spans="37:41" s="7" customFormat="1" x14ac:dyDescent="0.3">
      <c r="AK347" s="11"/>
      <c r="AL347" s="11"/>
      <c r="AM347" s="11"/>
      <c r="AN347" s="11"/>
      <c r="AO347" s="11"/>
    </row>
    <row r="348" spans="37:41" s="7" customFormat="1" x14ac:dyDescent="0.3">
      <c r="AK348" s="11"/>
      <c r="AL348" s="11"/>
      <c r="AM348" s="11"/>
      <c r="AN348" s="11"/>
      <c r="AO348" s="11"/>
    </row>
    <row r="349" spans="37:41" s="7" customFormat="1" x14ac:dyDescent="0.3">
      <c r="AK349" s="11"/>
      <c r="AL349" s="11"/>
      <c r="AM349" s="11"/>
      <c r="AN349" s="11"/>
      <c r="AO349" s="11"/>
    </row>
    <row r="350" spans="37:41" s="7" customFormat="1" x14ac:dyDescent="0.3">
      <c r="AK350" s="11"/>
      <c r="AL350" s="11"/>
      <c r="AM350" s="11"/>
      <c r="AN350" s="11"/>
      <c r="AO350" s="11"/>
    </row>
    <row r="351" spans="37:41" s="7" customFormat="1" x14ac:dyDescent="0.3">
      <c r="AK351" s="11"/>
      <c r="AL351" s="11"/>
      <c r="AM351" s="11"/>
      <c r="AN351" s="11"/>
      <c r="AO351" s="11"/>
    </row>
    <row r="352" spans="37:41" s="7" customFormat="1" x14ac:dyDescent="0.3">
      <c r="AK352" s="11"/>
      <c r="AL352" s="11"/>
      <c r="AM352" s="11"/>
      <c r="AN352" s="11"/>
      <c r="AO352" s="11"/>
    </row>
    <row r="353" spans="37:41" s="7" customFormat="1" x14ac:dyDescent="0.3">
      <c r="AK353" s="11"/>
      <c r="AL353" s="11"/>
      <c r="AM353" s="11"/>
      <c r="AN353" s="11"/>
      <c r="AO353" s="11"/>
    </row>
    <row r="354" spans="37:41" s="7" customFormat="1" x14ac:dyDescent="0.3">
      <c r="AK354" s="11"/>
      <c r="AL354" s="11"/>
      <c r="AM354" s="11"/>
      <c r="AN354" s="11"/>
      <c r="AO354" s="11"/>
    </row>
    <row r="355" spans="37:41" s="7" customFormat="1" x14ac:dyDescent="0.3">
      <c r="AK355" s="11"/>
      <c r="AL355" s="11"/>
      <c r="AM355" s="11"/>
      <c r="AN355" s="11"/>
      <c r="AO355" s="11"/>
    </row>
    <row r="356" spans="37:41" s="7" customFormat="1" x14ac:dyDescent="0.3">
      <c r="AK356" s="11"/>
      <c r="AL356" s="11"/>
      <c r="AM356" s="11"/>
      <c r="AN356" s="11"/>
      <c r="AO356" s="11"/>
    </row>
    <row r="357" spans="37:41" s="7" customFormat="1" x14ac:dyDescent="0.3">
      <c r="AK357" s="11"/>
      <c r="AL357" s="11"/>
      <c r="AM357" s="11"/>
      <c r="AN357" s="11"/>
      <c r="AO357" s="11"/>
    </row>
    <row r="358" spans="37:41" s="7" customFormat="1" x14ac:dyDescent="0.3">
      <c r="AK358" s="11"/>
      <c r="AL358" s="11"/>
      <c r="AM358" s="11"/>
      <c r="AN358" s="11"/>
      <c r="AO358" s="11"/>
    </row>
  </sheetData>
  <sheetProtection algorithmName="SHA-512" hashValue="IeazqINAXBtKs+4S2yBTMYmHUm5ZdBnhulGrOyDRV93QzVDWBxwnn3Jiw9afWHR2Pk7jcTkG0o5r3EK8ZyImog==" saltValue="V+xRQriE2LJTrR6o+LU8pg==" spinCount="100000" sheet="1" objects="1" scenarios="1" selectLockedCells="1"/>
  <mergeCells count="2">
    <mergeCell ref="V80:W80"/>
    <mergeCell ref="P80:S80"/>
  </mergeCells>
  <hyperlinks>
    <hyperlink ref="P80" r:id="rId1" xr:uid="{283ADE5E-478D-4721-9055-FAA1CD09D633}"/>
  </hyperlinks>
  <pageMargins left="0.7" right="0.7" top="0.75" bottom="0.75" header="0.3" footer="0.3"/>
  <pageSetup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185B74AE-C708-4E51-A8D1-38FD2134DF24}">
          <x14:formula1>
            <xm:f>Options!$A$3:$A$6</xm:f>
          </x14:formula1>
          <xm:sqref>F5:F79</xm:sqref>
        </x14:dataValidation>
        <x14:dataValidation type="list" allowBlank="1" showInputMessage="1" showErrorMessage="1" xr:uid="{755F2E76-6991-445F-93B2-6EE4EFD2885F}">
          <x14:formula1>
            <xm:f>Options!$B$3:$B$7</xm:f>
          </x14:formula1>
          <xm:sqref>G5:G79</xm:sqref>
        </x14:dataValidation>
        <x14:dataValidation type="list" allowBlank="1" showInputMessage="1" showErrorMessage="1" xr:uid="{75253100-BD1E-414C-A365-D36D9292DFF9}">
          <x14:formula1>
            <xm:f>Options!$C$3:$C$5</xm:f>
          </x14:formula1>
          <xm:sqref>H5:H79</xm:sqref>
        </x14:dataValidation>
        <x14:dataValidation type="list" allowBlank="1" showInputMessage="1" showErrorMessage="1" xr:uid="{33CF338F-443F-4958-A37B-9563E108041A}">
          <x14:formula1>
            <xm:f>Options!$D$3:$D$13</xm:f>
          </x14:formula1>
          <xm:sqref>I5:I79</xm:sqref>
        </x14:dataValidation>
        <x14:dataValidation type="list" allowBlank="1" showInputMessage="1" showErrorMessage="1" xr:uid="{068063A3-D4A0-4121-937E-F41E86FF097E}">
          <x14:formula1>
            <xm:f>Options!$E$3:$E$5</xm:f>
          </x14:formula1>
          <xm:sqref>J5:J79</xm:sqref>
        </x14:dataValidation>
        <x14:dataValidation type="list" allowBlank="1" showInputMessage="1" showErrorMessage="1" xr:uid="{39A82FD6-C3E3-45D0-AC34-BEB5107C8A5E}">
          <x14:formula1>
            <xm:f>Options!$F$3:$F$8</xm:f>
          </x14:formula1>
          <xm:sqref>K5:K79</xm:sqref>
        </x14:dataValidation>
        <x14:dataValidation type="list" allowBlank="1" showInputMessage="1" showErrorMessage="1" xr:uid="{BA2BEB4F-D570-4914-ACFF-ED550F103147}">
          <x14:formula1>
            <xm:f>Options!$G$3:$G$4</xm:f>
          </x14:formula1>
          <xm:sqref>M5:M79</xm:sqref>
        </x14:dataValidation>
        <x14:dataValidation type="list" allowBlank="1" showInputMessage="1" showErrorMessage="1" xr:uid="{84C951EB-455A-4B61-B62F-EAFA7F799FAC}">
          <x14:formula1>
            <xm:f>Options!$H$3:$H$16</xm:f>
          </x14:formula1>
          <xm:sqref>N5:N79 O25:O79</xm:sqref>
        </x14:dataValidation>
        <x14:dataValidation type="list" allowBlank="1" showInputMessage="1" showErrorMessage="1" xr:uid="{E60FB43B-6FFE-4C00-BD69-0AF8A6EB593A}">
          <x14:formula1>
            <xm:f>Options!$I$3:$I$28</xm:f>
          </x14:formula1>
          <xm:sqref>P5:S79 O5:O24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0F9F-2DC1-42E2-A031-E8CE0D0F65C6}">
  <sheetPr codeName="Sheet3"/>
  <dimension ref="A1:BD358"/>
  <sheetViews>
    <sheetView showGridLines="0" showRowColHeaders="0" tabSelected="1" topLeftCell="A3" zoomScale="80" zoomScaleNormal="80" workbookViewId="0">
      <pane xSplit="4" ySplit="2" topLeftCell="E5" activePane="bottomRight" state="frozen"/>
      <selection activeCell="A3" sqref="A3"/>
      <selection pane="topRight" activeCell="E3" sqref="E3"/>
      <selection pane="bottomLeft" activeCell="A5" sqref="A5"/>
      <selection pane="bottomRight" activeCell="C5" sqref="C5"/>
    </sheetView>
  </sheetViews>
  <sheetFormatPr defaultRowHeight="14.4" x14ac:dyDescent="0.3"/>
  <cols>
    <col min="1" max="1" width="2.6640625" style="7" customWidth="1"/>
    <col min="2" max="2" width="3.77734375" bestFit="1" customWidth="1"/>
    <col min="3" max="4" width="13.77734375" customWidth="1"/>
    <col min="5" max="5" width="24.88671875" customWidth="1"/>
    <col min="6" max="6" width="27.6640625" customWidth="1"/>
    <col min="7" max="7" width="17.109375" customWidth="1"/>
    <col min="8" max="8" width="11.5546875" customWidth="1"/>
    <col min="9" max="9" width="18.21875" customWidth="1"/>
    <col min="10" max="12" width="19.5546875" customWidth="1"/>
    <col min="13" max="13" width="22.33203125" customWidth="1"/>
    <col min="14" max="14" width="25" customWidth="1"/>
    <col min="15" max="19" width="22.88671875" customWidth="1"/>
    <col min="20" max="21" width="16" hidden="1" customWidth="1"/>
    <col min="22" max="24" width="19.21875" customWidth="1"/>
    <col min="25" max="27" width="8.88671875" hidden="1" customWidth="1"/>
    <col min="28" max="28" width="27.5546875" hidden="1" customWidth="1"/>
    <col min="29" max="36" width="8.88671875" hidden="1" customWidth="1"/>
    <col min="37" max="37" width="8.88671875" style="11" hidden="1" customWidth="1"/>
    <col min="38" max="39" width="17.44140625" style="11" hidden="1" customWidth="1"/>
    <col min="40" max="40" width="12.5546875" style="11" hidden="1" customWidth="1"/>
    <col min="41" max="41" width="8.88671875" style="11" hidden="1" customWidth="1"/>
    <col min="42" max="56" width="8.88671875" style="7"/>
  </cols>
  <sheetData>
    <row r="1" spans="1:56" s="7" customFormat="1" hidden="1" x14ac:dyDescent="0.3">
      <c r="AK1" s="11"/>
      <c r="AL1" s="11"/>
      <c r="AM1" s="11"/>
      <c r="AN1" s="11"/>
      <c r="AO1" s="11"/>
    </row>
    <row r="2" spans="1:56" s="7" customFormat="1" hidden="1" x14ac:dyDescent="0.3">
      <c r="AK2" s="11"/>
      <c r="AL2" s="11"/>
      <c r="AM2" s="11"/>
      <c r="AN2" s="11"/>
      <c r="AO2" s="11"/>
    </row>
    <row r="3" spans="1:56" s="7" customFormat="1" ht="15" thickBot="1" x14ac:dyDescent="0.35">
      <c r="AK3" s="11"/>
      <c r="AL3" s="11"/>
      <c r="AM3" s="11"/>
      <c r="AN3" s="11"/>
      <c r="AO3" s="11"/>
    </row>
    <row r="4" spans="1:56" s="1" customFormat="1" ht="28.2" customHeight="1" thickBot="1" x14ac:dyDescent="0.35">
      <c r="A4" s="8"/>
      <c r="B4" s="9" t="s">
        <v>11</v>
      </c>
      <c r="C4" s="9" t="s">
        <v>0</v>
      </c>
      <c r="D4" s="9" t="s">
        <v>1</v>
      </c>
      <c r="E4" s="9" t="s">
        <v>22</v>
      </c>
      <c r="F4" s="9" t="s">
        <v>14</v>
      </c>
      <c r="G4" s="9" t="s">
        <v>21</v>
      </c>
      <c r="H4" s="9" t="s">
        <v>3</v>
      </c>
      <c r="I4" s="9" t="s">
        <v>4</v>
      </c>
      <c r="J4" s="9" t="s">
        <v>99</v>
      </c>
      <c r="K4" s="9" t="s">
        <v>18</v>
      </c>
      <c r="L4" s="9" t="s">
        <v>50</v>
      </c>
      <c r="M4" s="9" t="s">
        <v>6</v>
      </c>
      <c r="N4" s="9" t="s">
        <v>7</v>
      </c>
      <c r="O4" s="9" t="s">
        <v>106</v>
      </c>
      <c r="P4" s="9" t="s">
        <v>65</v>
      </c>
      <c r="Q4" s="9" t="s">
        <v>95</v>
      </c>
      <c r="R4" s="9" t="s">
        <v>96</v>
      </c>
      <c r="S4" s="9" t="s">
        <v>97</v>
      </c>
      <c r="T4" s="4" t="s">
        <v>12</v>
      </c>
      <c r="U4" s="13" t="s">
        <v>13</v>
      </c>
      <c r="V4" s="16" t="s">
        <v>102</v>
      </c>
      <c r="W4" s="17" t="s">
        <v>100</v>
      </c>
      <c r="X4" s="18" t="s">
        <v>101</v>
      </c>
      <c r="AB4" s="2" t="s">
        <v>14</v>
      </c>
      <c r="AC4" s="2" t="s">
        <v>21</v>
      </c>
      <c r="AD4" s="2" t="s">
        <v>4</v>
      </c>
      <c r="AE4" s="2" t="s">
        <v>5</v>
      </c>
      <c r="AF4" s="2" t="s">
        <v>50</v>
      </c>
      <c r="AG4" s="2" t="s">
        <v>65</v>
      </c>
      <c r="AH4" s="2" t="s">
        <v>95</v>
      </c>
      <c r="AI4" s="2" t="s">
        <v>96</v>
      </c>
      <c r="AJ4" s="2" t="s">
        <v>97</v>
      </c>
      <c r="AK4" s="12"/>
      <c r="AL4" s="12" t="s">
        <v>103</v>
      </c>
      <c r="AM4" s="12" t="s">
        <v>105</v>
      </c>
      <c r="AN4" s="12" t="s">
        <v>104</v>
      </c>
      <c r="AO4" s="1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22.8" customHeight="1" x14ac:dyDescent="0.3">
      <c r="B5" s="3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6" t="str">
        <f>IF(F5="","",IF($Z$5&lt;9,49.95,IF(AND($Z$5&gt;=10,$Z$5&lt;20),45.95,IF(AND($Z$5&gt;=20,$Z$5&lt;50),40.95,IF($Z$5&gt;=50,35.95,49.95)))))</f>
        <v/>
      </c>
      <c r="U5" s="14" t="str">
        <f>IF(F5="","",SUM(AB5:AJ5))</f>
        <v/>
      </c>
      <c r="V5" s="22" t="str">
        <f>IF(T5="","",T5+U5)</f>
        <v/>
      </c>
      <c r="W5" s="23" t="str">
        <f>IF(T5="","",AL5-AN5)</f>
        <v/>
      </c>
      <c r="X5" s="24" t="str">
        <f>IFERROR(V5+W5,"")</f>
        <v/>
      </c>
      <c r="Z5">
        <f>COUNTIF($F$5:$F$79,"*")</f>
        <v>0</v>
      </c>
      <c r="AB5">
        <f>IF(F5=Options!$A$3,50,IF(F5=Options!$A$4,25,IF(F5=Options!$A$5,15,IF(F5=Options!$A$6,0,0))))</f>
        <v>0</v>
      </c>
      <c r="AC5">
        <f>IF(G5=Options!$B$3,0,IF(G5=Options!$B$4,5,IF(G5=Options!$B$5,10,IF(G5=Options!$B$6,20,IF(G5=Options!$B$7,20,0)))))</f>
        <v>0</v>
      </c>
      <c r="AD5">
        <f>IF(I5=Options!$D$7,2,IF(I5=Options!$D$8,4,IF(I5=Options!$D$9,6,IF(I5=Options!$D$10,8,IF(I5=Options!$D$11,10,IF(I5=Options!$D$12,12,IF(I5=Options!$D$13,14,0)))))))</f>
        <v>0</v>
      </c>
      <c r="AE5">
        <f>IF(J5=Options!$E$5,12,0)</f>
        <v>0</v>
      </c>
      <c r="AF5">
        <f>IF(ISTEXT(L5),10,0)</f>
        <v>0</v>
      </c>
      <c r="AG5">
        <f>IF(ISTEXT(P5),5,0)</f>
        <v>0</v>
      </c>
      <c r="AH5">
        <f>IF(ISTEXT(Q5),5,0)</f>
        <v>0</v>
      </c>
      <c r="AI5">
        <f>IF(ISTEXT(R5),5,0)</f>
        <v>0</v>
      </c>
      <c r="AJ5">
        <f>IF(ISTEXT(S5),5,0)</f>
        <v>0</v>
      </c>
      <c r="AL5" s="11">
        <f t="shared" ref="AL5:AL36" si="0">IFERROR(IF($Z$5&gt;=4,AC5*-1,0),"")</f>
        <v>0</v>
      </c>
      <c r="AM5" s="21" t="str">
        <f>IFERROR(U5-AC5,"")</f>
        <v/>
      </c>
      <c r="AN5" s="11">
        <f>IFERROR(IF(AND($Z$5&gt;=4,$Z$5&lt;10),AM5*0.3,IF(AND($Z$5&gt;=10,$Z$5&lt;20),AM5*0.35,IF($Z$5&gt;=20,AM5*0.4,0))),"")</f>
        <v>0</v>
      </c>
    </row>
    <row r="6" spans="1:56" ht="22.8" customHeight="1" x14ac:dyDescent="0.3">
      <c r="B6" s="3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6" t="str">
        <f>IF(F6="","",IF($Z$5&lt;9,49.95,IF(AND($Z$5&gt;=10,$Z$5&lt;20),45.95,IF(AND($Z$5&gt;=20,$Z$5&lt;50),40.95,IF($Z$5&gt;=50,35.95,49.95)))))</f>
        <v/>
      </c>
      <c r="U6" s="14" t="str">
        <f t="shared" ref="U6:U69" si="1">IF(F6="","",SUM(AB6:AJ6))</f>
        <v/>
      </c>
      <c r="V6" s="25" t="str">
        <f t="shared" ref="V6:V69" si="2">IF(T6="","",T6+U6)</f>
        <v/>
      </c>
      <c r="W6" s="23" t="str">
        <f>IF(T6="","",AL6-AN6)</f>
        <v/>
      </c>
      <c r="X6" s="24" t="str">
        <f t="shared" ref="X6:X54" si="3">IFERROR(V6+W6,"")</f>
        <v/>
      </c>
      <c r="AB6">
        <f>IF(F6=Options!$A$3,50,IF(F6=Options!$A$4,25,IF(F6=Options!$A$5,15,IF(F6=Options!$A$6,0,0))))</f>
        <v>0</v>
      </c>
      <c r="AC6">
        <f>IF(G6=Options!$B$3,0,IF(G6=Options!$B$4,5,IF(G6=Options!$B$5,10,IF(G6=Options!$B$6,20,IF(G6=Options!$B$7,20,0)))))</f>
        <v>0</v>
      </c>
      <c r="AD6">
        <f>IF(I6=Options!$D$7,2,IF(I6=Options!$D$8,4,IF(I6=Options!$D$9,6,IF(I6=Options!$D$10,8,IF(I6=Options!$D$11,10,IF(I6=Options!$D$12,12,IF(I6=Options!$D$13,14,0)))))))</f>
        <v>0</v>
      </c>
      <c r="AE6">
        <f>IF(J6=Options!$E$5,12,0)</f>
        <v>0</v>
      </c>
      <c r="AF6">
        <f t="shared" ref="AF6:AF69" si="4">IF(ISTEXT(L6),10,0)</f>
        <v>0</v>
      </c>
      <c r="AG6">
        <f t="shared" ref="AG6:AJ69" si="5">IF(ISTEXT(P6),5,0)</f>
        <v>0</v>
      </c>
      <c r="AH6">
        <f t="shared" si="5"/>
        <v>0</v>
      </c>
      <c r="AI6">
        <f t="shared" si="5"/>
        <v>0</v>
      </c>
      <c r="AJ6">
        <f t="shared" si="5"/>
        <v>0</v>
      </c>
      <c r="AL6" s="11">
        <f t="shared" si="0"/>
        <v>0</v>
      </c>
      <c r="AM6" s="21" t="str">
        <f t="shared" ref="AM6:AM69" si="6">IFERROR(U6-AC6,"")</f>
        <v/>
      </c>
      <c r="AN6" s="11">
        <f t="shared" ref="AN6:AN69" si="7">IFERROR(IF(AND($Z$5&gt;=4,$Z$5&lt;10),AM6*0.3,IF(AND($Z$5&gt;=10,$Z$5&lt;20),AM6*0.35,IF($Z$5&gt;=20,AM6*0.4,0))),"")</f>
        <v>0</v>
      </c>
    </row>
    <row r="7" spans="1:56" ht="22.8" customHeight="1" x14ac:dyDescent="0.3">
      <c r="B7" s="3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6" t="str">
        <f>IF(F7="","",IF($Z$5&lt;9,49.95,IF(AND($Z$5&gt;=10,$Z$5&lt;20),45.95,IF(AND($Z$5&gt;=20,$Z$5&lt;50),40.95,IF($Z$5&gt;=50,35.95,49.95)))))</f>
        <v/>
      </c>
      <c r="U7" s="14" t="str">
        <f t="shared" si="1"/>
        <v/>
      </c>
      <c r="V7" s="25" t="str">
        <f t="shared" si="2"/>
        <v/>
      </c>
      <c r="W7" s="23" t="str">
        <f t="shared" ref="W7:W70" si="8">IF(T7="","",AL7-AN7)</f>
        <v/>
      </c>
      <c r="X7" s="24" t="str">
        <f t="shared" si="3"/>
        <v/>
      </c>
      <c r="AB7">
        <f>IF(F7=Options!$A$3,50,IF(F7=Options!$A$4,25,IF(F7=Options!$A$5,15,IF(F7=Options!$A$6,0,0))))</f>
        <v>0</v>
      </c>
      <c r="AC7">
        <f>IF(G7=Options!$B$3,0,IF(G7=Options!$B$4,5,IF(G7=Options!$B$5,10,IF(G7=Options!$B$6,20,IF(G7=Options!$B$7,20,0)))))</f>
        <v>0</v>
      </c>
      <c r="AD7">
        <f>IF(I7=Options!$D$7,2,IF(I7=Options!$D$8,4,IF(I7=Options!$D$9,6,IF(I7=Options!$D$10,8,IF(I7=Options!$D$11,10,IF(I7=Options!$D$12,12,IF(I7=Options!$D$13,14,0)))))))</f>
        <v>0</v>
      </c>
      <c r="AE7">
        <f>IF(J7=Options!$E$5,12,0)</f>
        <v>0</v>
      </c>
      <c r="AF7">
        <f t="shared" si="4"/>
        <v>0</v>
      </c>
      <c r="AG7">
        <f t="shared" si="5"/>
        <v>0</v>
      </c>
      <c r="AH7">
        <f t="shared" si="5"/>
        <v>0</v>
      </c>
      <c r="AI7">
        <f t="shared" si="5"/>
        <v>0</v>
      </c>
      <c r="AJ7">
        <f t="shared" si="5"/>
        <v>0</v>
      </c>
      <c r="AL7" s="11">
        <f t="shared" si="0"/>
        <v>0</v>
      </c>
      <c r="AM7" s="21" t="str">
        <f t="shared" si="6"/>
        <v/>
      </c>
      <c r="AN7" s="11">
        <f t="shared" si="7"/>
        <v>0</v>
      </c>
    </row>
    <row r="8" spans="1:56" ht="22.8" customHeight="1" x14ac:dyDescent="0.3">
      <c r="B8" s="3">
        <v>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6" t="str">
        <f t="shared" ref="T8:T71" si="9">IF(F8="","",IF($Z$5&lt;9,49.95,IF(AND($Z$5&gt;=10,$Z$5&lt;20),45.95,IF(AND($Z$5&gt;=20,$Z$5&lt;50),40.95,IF($Z$5&gt;=50,35.95,49.95)))))</f>
        <v/>
      </c>
      <c r="U8" s="14" t="str">
        <f t="shared" si="1"/>
        <v/>
      </c>
      <c r="V8" s="25" t="str">
        <f t="shared" si="2"/>
        <v/>
      </c>
      <c r="W8" s="23" t="str">
        <f t="shared" si="8"/>
        <v/>
      </c>
      <c r="X8" s="24" t="str">
        <f t="shared" si="3"/>
        <v/>
      </c>
      <c r="AB8">
        <f>IF(F8=Options!$A$3,50,IF(F8=Options!$A$4,25,IF(F8=Options!$A$5,15,IF(F8=Options!$A$6,0,0))))</f>
        <v>0</v>
      </c>
      <c r="AC8">
        <f>IF(G8=Options!$B$3,0,IF(G8=Options!$B$4,5,IF(G8=Options!$B$5,10,IF(G8=Options!$B$6,20,IF(G8=Options!$B$7,20,0)))))</f>
        <v>0</v>
      </c>
      <c r="AD8">
        <f>IF(I8=Options!$D$7,2,IF(I8=Options!$D$8,4,IF(I8=Options!$D$9,6,IF(I8=Options!$D$10,8,IF(I8=Options!$D$11,10,IF(I8=Options!$D$12,12,IF(I8=Options!$D$13,14,0)))))))</f>
        <v>0</v>
      </c>
      <c r="AE8">
        <f>IF(J8=Options!$E$5,12,0)</f>
        <v>0</v>
      </c>
      <c r="AF8">
        <f t="shared" si="4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L8" s="11">
        <f t="shared" si="0"/>
        <v>0</v>
      </c>
      <c r="AM8" s="21" t="str">
        <f t="shared" si="6"/>
        <v/>
      </c>
      <c r="AN8" s="11">
        <f t="shared" si="7"/>
        <v>0</v>
      </c>
    </row>
    <row r="9" spans="1:56" ht="22.8" customHeight="1" x14ac:dyDescent="0.3">
      <c r="B9" s="3">
        <v>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6" t="str">
        <f t="shared" si="9"/>
        <v/>
      </c>
      <c r="U9" s="14" t="str">
        <f t="shared" si="1"/>
        <v/>
      </c>
      <c r="V9" s="25" t="str">
        <f t="shared" si="2"/>
        <v/>
      </c>
      <c r="W9" s="23" t="str">
        <f t="shared" si="8"/>
        <v/>
      </c>
      <c r="X9" s="24" t="str">
        <f t="shared" si="3"/>
        <v/>
      </c>
      <c r="AB9">
        <f>IF(F9=Options!$A$3,50,IF(F9=Options!$A$4,25,IF(F9=Options!$A$5,15,IF(F9=Options!$A$6,0,0))))</f>
        <v>0</v>
      </c>
      <c r="AC9">
        <f>IF(G9=Options!$B$3,0,IF(G9=Options!$B$4,5,IF(G9=Options!$B$5,10,IF(G9=Options!$B$6,20,IF(G9=Options!$B$7,20,0)))))</f>
        <v>0</v>
      </c>
      <c r="AD9">
        <f>IF(I9=Options!$D$7,2,IF(I9=Options!$D$8,4,IF(I9=Options!$D$9,6,IF(I9=Options!$D$10,8,IF(I9=Options!$D$11,10,IF(I9=Options!$D$12,12,IF(I9=Options!$D$13,14,0)))))))</f>
        <v>0</v>
      </c>
      <c r="AE9">
        <f>IF(J9=Options!$E$5,12,0)</f>
        <v>0</v>
      </c>
      <c r="AF9">
        <f t="shared" si="4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L9" s="11">
        <f t="shared" si="0"/>
        <v>0</v>
      </c>
      <c r="AM9" s="21" t="str">
        <f t="shared" si="6"/>
        <v/>
      </c>
      <c r="AN9" s="11">
        <f t="shared" si="7"/>
        <v>0</v>
      </c>
    </row>
    <row r="10" spans="1:56" ht="22.8" customHeight="1" x14ac:dyDescent="0.3">
      <c r="B10" s="3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6" t="str">
        <f t="shared" si="9"/>
        <v/>
      </c>
      <c r="U10" s="14" t="str">
        <f t="shared" si="1"/>
        <v/>
      </c>
      <c r="V10" s="25" t="str">
        <f t="shared" si="2"/>
        <v/>
      </c>
      <c r="W10" s="23" t="str">
        <f t="shared" si="8"/>
        <v/>
      </c>
      <c r="X10" s="24" t="str">
        <f t="shared" si="3"/>
        <v/>
      </c>
      <c r="AB10">
        <f>IF(F10=Options!$A$3,50,IF(F10=Options!$A$4,25,IF(F10=Options!$A$5,15,IF(F10=Options!$A$6,0,0))))</f>
        <v>0</v>
      </c>
      <c r="AC10">
        <f>IF(G10=Options!$B$3,0,IF(G10=Options!$B$4,5,IF(G10=Options!$B$5,10,IF(G10=Options!$B$6,20,IF(G10=Options!$B$7,20,0)))))</f>
        <v>0</v>
      </c>
      <c r="AD10">
        <f>IF(I10=Options!$D$7,2,IF(I10=Options!$D$8,4,IF(I10=Options!$D$9,6,IF(I10=Options!$D$10,8,IF(I10=Options!$D$11,10,IF(I10=Options!$D$12,12,IF(I10=Options!$D$13,14,0)))))))</f>
        <v>0</v>
      </c>
      <c r="AE10">
        <f>IF(J10=Options!$E$5,12,0)</f>
        <v>0</v>
      </c>
      <c r="AF10">
        <f t="shared" si="4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L10" s="11">
        <f t="shared" si="0"/>
        <v>0</v>
      </c>
      <c r="AM10" s="21" t="str">
        <f t="shared" si="6"/>
        <v/>
      </c>
      <c r="AN10" s="11">
        <f t="shared" si="7"/>
        <v>0</v>
      </c>
    </row>
    <row r="11" spans="1:56" ht="22.8" customHeight="1" x14ac:dyDescent="0.3">
      <c r="B11" s="3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6" t="str">
        <f t="shared" si="9"/>
        <v/>
      </c>
      <c r="U11" s="14" t="str">
        <f t="shared" si="1"/>
        <v/>
      </c>
      <c r="V11" s="25" t="str">
        <f t="shared" si="2"/>
        <v/>
      </c>
      <c r="W11" s="23" t="str">
        <f t="shared" si="8"/>
        <v/>
      </c>
      <c r="X11" s="24" t="str">
        <f t="shared" si="3"/>
        <v/>
      </c>
      <c r="AB11">
        <f>IF(F11=Options!$A$3,50,IF(F11=Options!$A$4,25,IF(F11=Options!$A$5,15,IF(F11=Options!$A$6,0,0))))</f>
        <v>0</v>
      </c>
      <c r="AC11">
        <f>IF(G11=Options!$B$3,0,IF(G11=Options!$B$4,5,IF(G11=Options!$B$5,10,IF(G11=Options!$B$6,20,IF(G11=Options!$B$7,20,0)))))</f>
        <v>0</v>
      </c>
      <c r="AD11">
        <f>IF(I11=Options!$D$7,2,IF(I11=Options!$D$8,4,IF(I11=Options!$D$9,6,IF(I11=Options!$D$10,8,IF(I11=Options!$D$11,10,IF(I11=Options!$D$12,12,IF(I11=Options!$D$13,14,0)))))))</f>
        <v>0</v>
      </c>
      <c r="AE11">
        <f>IF(J11=Options!$E$5,12,0)</f>
        <v>0</v>
      </c>
      <c r="AF11">
        <f t="shared" si="4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L11" s="11">
        <f t="shared" si="0"/>
        <v>0</v>
      </c>
      <c r="AM11" s="21" t="str">
        <f t="shared" si="6"/>
        <v/>
      </c>
      <c r="AN11" s="11">
        <f t="shared" si="7"/>
        <v>0</v>
      </c>
    </row>
    <row r="12" spans="1:56" ht="22.8" customHeight="1" x14ac:dyDescent="0.3">
      <c r="B12" s="3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" t="str">
        <f t="shared" si="9"/>
        <v/>
      </c>
      <c r="U12" s="14" t="str">
        <f t="shared" si="1"/>
        <v/>
      </c>
      <c r="V12" s="25" t="str">
        <f t="shared" si="2"/>
        <v/>
      </c>
      <c r="W12" s="23" t="str">
        <f t="shared" si="8"/>
        <v/>
      </c>
      <c r="X12" s="24" t="str">
        <f t="shared" si="3"/>
        <v/>
      </c>
      <c r="AB12">
        <f>IF(F12=Options!$A$3,50,IF(F12=Options!$A$4,25,IF(F12=Options!$A$5,15,IF(F12=Options!$A$6,0,0))))</f>
        <v>0</v>
      </c>
      <c r="AC12">
        <f>IF(G12=Options!$B$3,0,IF(G12=Options!$B$4,5,IF(G12=Options!$B$5,10,IF(G12=Options!$B$6,20,IF(G12=Options!$B$7,20,0)))))</f>
        <v>0</v>
      </c>
      <c r="AD12">
        <f>IF(I12=Options!$D$7,2,IF(I12=Options!$D$8,4,IF(I12=Options!$D$9,6,IF(I12=Options!$D$10,8,IF(I12=Options!$D$11,10,IF(I12=Options!$D$12,12,IF(I12=Options!$D$13,14,0)))))))</f>
        <v>0</v>
      </c>
      <c r="AE12">
        <f>IF(J12=Options!$E$5,12,0)</f>
        <v>0</v>
      </c>
      <c r="AF12">
        <f t="shared" si="4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L12" s="11">
        <f t="shared" si="0"/>
        <v>0</v>
      </c>
      <c r="AM12" s="21" t="str">
        <f t="shared" si="6"/>
        <v/>
      </c>
      <c r="AN12" s="11">
        <f t="shared" si="7"/>
        <v>0</v>
      </c>
    </row>
    <row r="13" spans="1:56" ht="22.8" customHeight="1" x14ac:dyDescent="0.3">
      <c r="B13" s="3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6" t="str">
        <f t="shared" si="9"/>
        <v/>
      </c>
      <c r="U13" s="14" t="str">
        <f t="shared" si="1"/>
        <v/>
      </c>
      <c r="V13" s="25" t="str">
        <f t="shared" si="2"/>
        <v/>
      </c>
      <c r="W13" s="23" t="str">
        <f t="shared" si="8"/>
        <v/>
      </c>
      <c r="X13" s="24" t="str">
        <f t="shared" si="3"/>
        <v/>
      </c>
      <c r="AB13">
        <f>IF(F13=Options!$A$3,50,IF(F13=Options!$A$4,25,IF(F13=Options!$A$5,15,IF(F13=Options!$A$6,0,0))))</f>
        <v>0</v>
      </c>
      <c r="AC13">
        <f>IF(G13=Options!$B$3,0,IF(G13=Options!$B$4,5,IF(G13=Options!$B$5,10,IF(G13=Options!$B$6,20,IF(G13=Options!$B$7,20,0)))))</f>
        <v>0</v>
      </c>
      <c r="AD13">
        <f>IF(I13=Options!$D$7,2,IF(I13=Options!$D$8,4,IF(I13=Options!$D$9,6,IF(I13=Options!$D$10,8,IF(I13=Options!$D$11,10,IF(I13=Options!$D$12,12,IF(I13=Options!$D$13,14,0)))))))</f>
        <v>0</v>
      </c>
      <c r="AE13">
        <f>IF(J13=Options!$E$5,12,0)</f>
        <v>0</v>
      </c>
      <c r="AF13">
        <f t="shared" si="4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L13" s="11">
        <f t="shared" si="0"/>
        <v>0</v>
      </c>
      <c r="AM13" s="21" t="str">
        <f t="shared" si="6"/>
        <v/>
      </c>
      <c r="AN13" s="11">
        <f t="shared" si="7"/>
        <v>0</v>
      </c>
    </row>
    <row r="14" spans="1:56" ht="22.8" customHeight="1" x14ac:dyDescent="0.3">
      <c r="B14" s="3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 t="str">
        <f t="shared" si="9"/>
        <v/>
      </c>
      <c r="U14" s="14" t="str">
        <f t="shared" si="1"/>
        <v/>
      </c>
      <c r="V14" s="25" t="str">
        <f t="shared" si="2"/>
        <v/>
      </c>
      <c r="W14" s="23" t="str">
        <f t="shared" si="8"/>
        <v/>
      </c>
      <c r="X14" s="24" t="str">
        <f t="shared" si="3"/>
        <v/>
      </c>
      <c r="AB14">
        <f>IF(F14=Options!$A$3,50,IF(F14=Options!$A$4,25,IF(F14=Options!$A$5,15,IF(F14=Options!$A$6,0,0))))</f>
        <v>0</v>
      </c>
      <c r="AC14">
        <f>IF(G14=Options!$B$3,0,IF(G14=Options!$B$4,5,IF(G14=Options!$B$5,10,IF(G14=Options!$B$6,20,IF(G14=Options!$B$7,20,0)))))</f>
        <v>0</v>
      </c>
      <c r="AD14">
        <f>IF(I14=Options!$D$7,2,IF(I14=Options!$D$8,4,IF(I14=Options!$D$9,6,IF(I14=Options!$D$10,8,IF(I14=Options!$D$11,10,IF(I14=Options!$D$12,12,IF(I14=Options!$D$13,14,0)))))))</f>
        <v>0</v>
      </c>
      <c r="AE14">
        <f>IF(J14=Options!$E$5,12,0)</f>
        <v>0</v>
      </c>
      <c r="AF14">
        <f t="shared" si="4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L14" s="11">
        <f t="shared" si="0"/>
        <v>0</v>
      </c>
      <c r="AM14" s="21" t="str">
        <f t="shared" si="6"/>
        <v/>
      </c>
      <c r="AN14" s="11">
        <f t="shared" si="7"/>
        <v>0</v>
      </c>
    </row>
    <row r="15" spans="1:56" ht="22.8" customHeight="1" x14ac:dyDescent="0.3">
      <c r="B15" s="3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 t="str">
        <f t="shared" si="9"/>
        <v/>
      </c>
      <c r="U15" s="14" t="str">
        <f t="shared" si="1"/>
        <v/>
      </c>
      <c r="V15" s="25" t="str">
        <f t="shared" si="2"/>
        <v/>
      </c>
      <c r="W15" s="23" t="str">
        <f t="shared" si="8"/>
        <v/>
      </c>
      <c r="X15" s="24" t="str">
        <f t="shared" si="3"/>
        <v/>
      </c>
      <c r="AB15">
        <f>IF(F15=Options!$A$3,50,IF(F15=Options!$A$4,25,IF(F15=Options!$A$5,15,IF(F15=Options!$A$6,0,0))))</f>
        <v>0</v>
      </c>
      <c r="AC15">
        <f>IF(G15=Options!$B$3,0,IF(G15=Options!$B$4,5,IF(G15=Options!$B$5,10,IF(G15=Options!$B$6,20,IF(G15=Options!$B$7,20,0)))))</f>
        <v>0</v>
      </c>
      <c r="AD15">
        <f>IF(I15=Options!$D$7,2,IF(I15=Options!$D$8,4,IF(I15=Options!$D$9,6,IF(I15=Options!$D$10,8,IF(I15=Options!$D$11,10,IF(I15=Options!$D$12,12,IF(I15=Options!$D$13,14,0)))))))</f>
        <v>0</v>
      </c>
      <c r="AE15">
        <f>IF(J15=Options!$E$5,12,0)</f>
        <v>0</v>
      </c>
      <c r="AF15">
        <f t="shared" si="4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L15" s="11">
        <f t="shared" si="0"/>
        <v>0</v>
      </c>
      <c r="AM15" s="21" t="str">
        <f t="shared" si="6"/>
        <v/>
      </c>
      <c r="AN15" s="11">
        <f t="shared" si="7"/>
        <v>0</v>
      </c>
    </row>
    <row r="16" spans="1:56" ht="22.8" customHeight="1" x14ac:dyDescent="0.3">
      <c r="B16" s="3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 t="str">
        <f t="shared" si="9"/>
        <v/>
      </c>
      <c r="U16" s="14" t="str">
        <f t="shared" si="1"/>
        <v/>
      </c>
      <c r="V16" s="25" t="str">
        <f t="shared" si="2"/>
        <v/>
      </c>
      <c r="W16" s="23" t="str">
        <f t="shared" si="8"/>
        <v/>
      </c>
      <c r="X16" s="24" t="str">
        <f t="shared" si="3"/>
        <v/>
      </c>
      <c r="AB16">
        <f>IF(F16=Options!$A$3,50,IF(F16=Options!$A$4,25,IF(F16=Options!$A$5,15,IF(F16=Options!$A$6,0,0))))</f>
        <v>0</v>
      </c>
      <c r="AC16">
        <f>IF(G16=Options!$B$3,0,IF(G16=Options!$B$4,5,IF(G16=Options!$B$5,10,IF(G16=Options!$B$6,20,IF(G16=Options!$B$7,20,0)))))</f>
        <v>0</v>
      </c>
      <c r="AD16">
        <f>IF(I16=Options!$D$7,2,IF(I16=Options!$D$8,4,IF(I16=Options!$D$9,6,IF(I16=Options!$D$10,8,IF(I16=Options!$D$11,10,IF(I16=Options!$D$12,12,IF(I16=Options!$D$13,14,0)))))))</f>
        <v>0</v>
      </c>
      <c r="AE16">
        <f>IF(J16=Options!$E$5,12,0)</f>
        <v>0</v>
      </c>
      <c r="AF16">
        <f t="shared" si="4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L16" s="11">
        <f t="shared" si="0"/>
        <v>0</v>
      </c>
      <c r="AM16" s="21" t="str">
        <f t="shared" si="6"/>
        <v/>
      </c>
      <c r="AN16" s="11">
        <f t="shared" si="7"/>
        <v>0</v>
      </c>
    </row>
    <row r="17" spans="2:40" ht="22.8" customHeight="1" x14ac:dyDescent="0.3">
      <c r="B17" s="3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 t="str">
        <f t="shared" si="9"/>
        <v/>
      </c>
      <c r="U17" s="14" t="str">
        <f t="shared" si="1"/>
        <v/>
      </c>
      <c r="V17" s="25" t="str">
        <f t="shared" si="2"/>
        <v/>
      </c>
      <c r="W17" s="23" t="str">
        <f t="shared" si="8"/>
        <v/>
      </c>
      <c r="X17" s="24" t="str">
        <f t="shared" si="3"/>
        <v/>
      </c>
      <c r="AB17">
        <f>IF(F17=Options!$A$3,50,IF(F17=Options!$A$4,25,IF(F17=Options!$A$5,15,IF(F17=Options!$A$6,0,0))))</f>
        <v>0</v>
      </c>
      <c r="AC17">
        <f>IF(G17=Options!$B$3,0,IF(G17=Options!$B$4,5,IF(G17=Options!$B$5,10,IF(G17=Options!$B$6,20,IF(G17=Options!$B$7,20,0)))))</f>
        <v>0</v>
      </c>
      <c r="AD17">
        <f>IF(I17=Options!$D$7,2,IF(I17=Options!$D$8,4,IF(I17=Options!$D$9,6,IF(I17=Options!$D$10,8,IF(I17=Options!$D$11,10,IF(I17=Options!$D$12,12,IF(I17=Options!$D$13,14,0)))))))</f>
        <v>0</v>
      </c>
      <c r="AE17">
        <f>IF(J17=Options!$E$5,12,0)</f>
        <v>0</v>
      </c>
      <c r="AF17">
        <f t="shared" si="4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L17" s="11">
        <f t="shared" si="0"/>
        <v>0</v>
      </c>
      <c r="AM17" s="21" t="str">
        <f t="shared" si="6"/>
        <v/>
      </c>
      <c r="AN17" s="11">
        <f t="shared" si="7"/>
        <v>0</v>
      </c>
    </row>
    <row r="18" spans="2:40" ht="22.8" customHeight="1" x14ac:dyDescent="0.3">
      <c r="B18" s="3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" t="str">
        <f t="shared" si="9"/>
        <v/>
      </c>
      <c r="U18" s="14" t="str">
        <f t="shared" si="1"/>
        <v/>
      </c>
      <c r="V18" s="25" t="str">
        <f t="shared" si="2"/>
        <v/>
      </c>
      <c r="W18" s="23" t="str">
        <f t="shared" si="8"/>
        <v/>
      </c>
      <c r="X18" s="24" t="str">
        <f t="shared" si="3"/>
        <v/>
      </c>
      <c r="AB18">
        <f>IF(F18=Options!$A$3,50,IF(F18=Options!$A$4,25,IF(F18=Options!$A$5,15,IF(F18=Options!$A$6,0,0))))</f>
        <v>0</v>
      </c>
      <c r="AC18">
        <f>IF(G18=Options!$B$3,0,IF(G18=Options!$B$4,5,IF(G18=Options!$B$5,10,IF(G18=Options!$B$6,20,IF(G18=Options!$B$7,20,0)))))</f>
        <v>0</v>
      </c>
      <c r="AD18">
        <f>IF(I18=Options!$D$7,2,IF(I18=Options!$D$8,4,IF(I18=Options!$D$9,6,IF(I18=Options!$D$10,8,IF(I18=Options!$D$11,10,IF(I18=Options!$D$12,12,IF(I18=Options!$D$13,14,0)))))))</f>
        <v>0</v>
      </c>
      <c r="AE18">
        <f>IF(J18=Options!$E$5,12,0)</f>
        <v>0</v>
      </c>
      <c r="AF18">
        <f t="shared" si="4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L18" s="11">
        <f t="shared" si="0"/>
        <v>0</v>
      </c>
      <c r="AM18" s="21" t="str">
        <f t="shared" si="6"/>
        <v/>
      </c>
      <c r="AN18" s="11">
        <f t="shared" si="7"/>
        <v>0</v>
      </c>
    </row>
    <row r="19" spans="2:40" ht="22.8" customHeight="1" x14ac:dyDescent="0.3">
      <c r="B19" s="3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 t="str">
        <f t="shared" si="9"/>
        <v/>
      </c>
      <c r="U19" s="14" t="str">
        <f t="shared" si="1"/>
        <v/>
      </c>
      <c r="V19" s="25" t="str">
        <f t="shared" si="2"/>
        <v/>
      </c>
      <c r="W19" s="23" t="str">
        <f t="shared" si="8"/>
        <v/>
      </c>
      <c r="X19" s="24" t="str">
        <f t="shared" si="3"/>
        <v/>
      </c>
      <c r="AB19">
        <f>IF(F19=Options!$A$3,50,IF(F19=Options!$A$4,25,IF(F19=Options!$A$5,15,IF(F19=Options!$A$6,0,0))))</f>
        <v>0</v>
      </c>
      <c r="AC19">
        <f>IF(G19=Options!$B$3,0,IF(G19=Options!$B$4,5,IF(G19=Options!$B$5,10,IF(G19=Options!$B$6,20,IF(G19=Options!$B$7,20,0)))))</f>
        <v>0</v>
      </c>
      <c r="AD19">
        <f>IF(I19=Options!$D$7,2,IF(I19=Options!$D$8,4,IF(I19=Options!$D$9,6,IF(I19=Options!$D$10,8,IF(I19=Options!$D$11,10,IF(I19=Options!$D$12,12,IF(I19=Options!$D$13,14,0)))))))</f>
        <v>0</v>
      </c>
      <c r="AE19">
        <f>IF(J19=Options!$E$5,12,0)</f>
        <v>0</v>
      </c>
      <c r="AF19">
        <f t="shared" si="4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L19" s="11">
        <f t="shared" si="0"/>
        <v>0</v>
      </c>
      <c r="AM19" s="21" t="str">
        <f t="shared" si="6"/>
        <v/>
      </c>
      <c r="AN19" s="11">
        <f t="shared" si="7"/>
        <v>0</v>
      </c>
    </row>
    <row r="20" spans="2:40" ht="22.8" customHeight="1" x14ac:dyDescent="0.3">
      <c r="B20" s="3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 t="str">
        <f t="shared" si="9"/>
        <v/>
      </c>
      <c r="U20" s="14" t="str">
        <f t="shared" si="1"/>
        <v/>
      </c>
      <c r="V20" s="25" t="str">
        <f t="shared" si="2"/>
        <v/>
      </c>
      <c r="W20" s="23" t="str">
        <f t="shared" si="8"/>
        <v/>
      </c>
      <c r="X20" s="24" t="str">
        <f t="shared" si="3"/>
        <v/>
      </c>
      <c r="AB20">
        <f>IF(F20=Options!$A$3,50,IF(F20=Options!$A$4,25,IF(F20=Options!$A$5,15,IF(F20=Options!$A$6,0,0))))</f>
        <v>0</v>
      </c>
      <c r="AC20">
        <f>IF(G20=Options!$B$3,0,IF(G20=Options!$B$4,5,IF(G20=Options!$B$5,10,IF(G20=Options!$B$6,20,IF(G20=Options!$B$7,20,0)))))</f>
        <v>0</v>
      </c>
      <c r="AD20">
        <f>IF(I20=Options!$D$7,2,IF(I20=Options!$D$8,4,IF(I20=Options!$D$9,6,IF(I20=Options!$D$10,8,IF(I20=Options!$D$11,10,IF(I20=Options!$D$12,12,IF(I20=Options!$D$13,14,0)))))))</f>
        <v>0</v>
      </c>
      <c r="AE20">
        <f>IF(J20=Options!$E$5,12,0)</f>
        <v>0</v>
      </c>
      <c r="AF20">
        <f t="shared" si="4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L20" s="11">
        <f t="shared" si="0"/>
        <v>0</v>
      </c>
      <c r="AM20" s="21" t="str">
        <f t="shared" si="6"/>
        <v/>
      </c>
      <c r="AN20" s="11">
        <f t="shared" si="7"/>
        <v>0</v>
      </c>
    </row>
    <row r="21" spans="2:40" ht="22.8" customHeight="1" x14ac:dyDescent="0.3">
      <c r="B21" s="3">
        <v>17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6" t="str">
        <f t="shared" si="9"/>
        <v/>
      </c>
      <c r="U21" s="14" t="str">
        <f t="shared" si="1"/>
        <v/>
      </c>
      <c r="V21" s="25" t="str">
        <f t="shared" si="2"/>
        <v/>
      </c>
      <c r="W21" s="23" t="str">
        <f t="shared" si="8"/>
        <v/>
      </c>
      <c r="X21" s="24" t="str">
        <f t="shared" si="3"/>
        <v/>
      </c>
      <c r="AB21">
        <f>IF(F21=Options!$A$3,50,IF(F21=Options!$A$4,25,IF(F21=Options!$A$5,15,IF(F21=Options!$A$6,0,0))))</f>
        <v>0</v>
      </c>
      <c r="AC21">
        <f>IF(G21=Options!$B$3,0,IF(G21=Options!$B$4,5,IF(G21=Options!$B$5,10,IF(G21=Options!$B$6,20,IF(G21=Options!$B$7,20,0)))))</f>
        <v>0</v>
      </c>
      <c r="AD21">
        <f>IF(I21=Options!$D$7,2,IF(I21=Options!$D$8,4,IF(I21=Options!$D$9,6,IF(I21=Options!$D$10,8,IF(I21=Options!$D$11,10,IF(I21=Options!$D$12,12,IF(I21=Options!$D$13,14,0)))))))</f>
        <v>0</v>
      </c>
      <c r="AE21">
        <f>IF(J21=Options!$E$5,12,0)</f>
        <v>0</v>
      </c>
      <c r="AF21">
        <f t="shared" si="4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L21" s="11">
        <f t="shared" si="0"/>
        <v>0</v>
      </c>
      <c r="AM21" s="21" t="str">
        <f t="shared" si="6"/>
        <v/>
      </c>
      <c r="AN21" s="11">
        <f t="shared" si="7"/>
        <v>0</v>
      </c>
    </row>
    <row r="22" spans="2:40" ht="22.8" customHeight="1" x14ac:dyDescent="0.3">
      <c r="B22" s="3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 t="str">
        <f t="shared" si="9"/>
        <v/>
      </c>
      <c r="U22" s="14" t="str">
        <f t="shared" si="1"/>
        <v/>
      </c>
      <c r="V22" s="25" t="str">
        <f t="shared" si="2"/>
        <v/>
      </c>
      <c r="W22" s="23" t="str">
        <f t="shared" si="8"/>
        <v/>
      </c>
      <c r="X22" s="24" t="str">
        <f t="shared" si="3"/>
        <v/>
      </c>
      <c r="AB22">
        <f>IF(F22=Options!$A$3,50,IF(F22=Options!$A$4,25,IF(F22=Options!$A$5,15,IF(F22=Options!$A$6,0,0))))</f>
        <v>0</v>
      </c>
      <c r="AC22">
        <f>IF(G22=Options!$B$3,0,IF(G22=Options!$B$4,5,IF(G22=Options!$B$5,10,IF(G22=Options!$B$6,20,IF(G22=Options!$B$7,20,0)))))</f>
        <v>0</v>
      </c>
      <c r="AD22">
        <f>IF(I22=Options!$D$7,2,IF(I22=Options!$D$8,4,IF(I22=Options!$D$9,6,IF(I22=Options!$D$10,8,IF(I22=Options!$D$11,10,IF(I22=Options!$D$12,12,IF(I22=Options!$D$13,14,0)))))))</f>
        <v>0</v>
      </c>
      <c r="AE22">
        <f>IF(J22=Options!$E$5,12,0)</f>
        <v>0</v>
      </c>
      <c r="AF22">
        <f t="shared" si="4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L22" s="11">
        <f t="shared" si="0"/>
        <v>0</v>
      </c>
      <c r="AM22" s="21" t="str">
        <f t="shared" si="6"/>
        <v/>
      </c>
      <c r="AN22" s="11">
        <f t="shared" si="7"/>
        <v>0</v>
      </c>
    </row>
    <row r="23" spans="2:40" ht="22.8" customHeight="1" x14ac:dyDescent="0.3">
      <c r="B23" s="3">
        <v>19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 t="str">
        <f t="shared" si="9"/>
        <v/>
      </c>
      <c r="U23" s="14" t="str">
        <f t="shared" si="1"/>
        <v/>
      </c>
      <c r="V23" s="25" t="str">
        <f t="shared" si="2"/>
        <v/>
      </c>
      <c r="W23" s="23" t="str">
        <f t="shared" si="8"/>
        <v/>
      </c>
      <c r="X23" s="24" t="str">
        <f t="shared" si="3"/>
        <v/>
      </c>
      <c r="AB23">
        <f>IF(F23=Options!$A$3,50,IF(F23=Options!$A$4,25,IF(F23=Options!$A$5,15,IF(F23=Options!$A$6,0,0))))</f>
        <v>0</v>
      </c>
      <c r="AC23">
        <f>IF(G23=Options!$B$3,0,IF(G23=Options!$B$4,5,IF(G23=Options!$B$5,10,IF(G23=Options!$B$6,20,IF(G23=Options!$B$7,20,0)))))</f>
        <v>0</v>
      </c>
      <c r="AD23">
        <f>IF(I23=Options!$D$7,2,IF(I23=Options!$D$8,4,IF(I23=Options!$D$9,6,IF(I23=Options!$D$10,8,IF(I23=Options!$D$11,10,IF(I23=Options!$D$12,12,IF(I23=Options!$D$13,14,0)))))))</f>
        <v>0</v>
      </c>
      <c r="AE23">
        <f>IF(J23=Options!$E$5,12,0)</f>
        <v>0</v>
      </c>
      <c r="AF23">
        <f t="shared" si="4"/>
        <v>0</v>
      </c>
      <c r="AG23">
        <f t="shared" si="5"/>
        <v>0</v>
      </c>
      <c r="AH23">
        <f t="shared" si="5"/>
        <v>0</v>
      </c>
      <c r="AI23">
        <f t="shared" si="5"/>
        <v>0</v>
      </c>
      <c r="AJ23">
        <f t="shared" si="5"/>
        <v>0</v>
      </c>
      <c r="AL23" s="11">
        <f t="shared" si="0"/>
        <v>0</v>
      </c>
      <c r="AM23" s="21" t="str">
        <f t="shared" si="6"/>
        <v/>
      </c>
      <c r="AN23" s="11">
        <f t="shared" si="7"/>
        <v>0</v>
      </c>
    </row>
    <row r="24" spans="2:40" ht="22.8" customHeight="1" x14ac:dyDescent="0.3">
      <c r="B24" s="3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 t="str">
        <f t="shared" si="9"/>
        <v/>
      </c>
      <c r="U24" s="14" t="str">
        <f t="shared" si="1"/>
        <v/>
      </c>
      <c r="V24" s="25" t="str">
        <f t="shared" si="2"/>
        <v/>
      </c>
      <c r="W24" s="23" t="str">
        <f t="shared" si="8"/>
        <v/>
      </c>
      <c r="X24" s="24" t="str">
        <f t="shared" si="3"/>
        <v/>
      </c>
      <c r="AB24">
        <f>IF(F24=Options!$A$3,50,IF(F24=Options!$A$4,25,IF(F24=Options!$A$5,15,IF(F24=Options!$A$6,0,0))))</f>
        <v>0</v>
      </c>
      <c r="AC24">
        <f>IF(G24=Options!$B$3,0,IF(G24=Options!$B$4,5,IF(G24=Options!$B$5,10,IF(G24=Options!$B$6,20,IF(G24=Options!$B$7,20,0)))))</f>
        <v>0</v>
      </c>
      <c r="AD24">
        <f>IF(I24=Options!$D$7,2,IF(I24=Options!$D$8,4,IF(I24=Options!$D$9,6,IF(I24=Options!$D$10,8,IF(I24=Options!$D$11,10,IF(I24=Options!$D$12,12,IF(I24=Options!$D$13,14,0)))))))</f>
        <v>0</v>
      </c>
      <c r="AE24">
        <f>IF(J24=Options!$E$5,12,0)</f>
        <v>0</v>
      </c>
      <c r="AF24">
        <f t="shared" si="4"/>
        <v>0</v>
      </c>
      <c r="AG24">
        <f t="shared" si="5"/>
        <v>0</v>
      </c>
      <c r="AH24">
        <f t="shared" si="5"/>
        <v>0</v>
      </c>
      <c r="AI24">
        <f t="shared" si="5"/>
        <v>0</v>
      </c>
      <c r="AJ24">
        <f t="shared" si="5"/>
        <v>0</v>
      </c>
      <c r="AL24" s="11">
        <f t="shared" si="0"/>
        <v>0</v>
      </c>
      <c r="AM24" s="21" t="str">
        <f t="shared" si="6"/>
        <v/>
      </c>
      <c r="AN24" s="11">
        <f t="shared" si="7"/>
        <v>0</v>
      </c>
    </row>
    <row r="25" spans="2:40" ht="22.8" customHeight="1" x14ac:dyDescent="0.3">
      <c r="B25" s="3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6" t="str">
        <f t="shared" si="9"/>
        <v/>
      </c>
      <c r="U25" s="14" t="str">
        <f t="shared" si="1"/>
        <v/>
      </c>
      <c r="V25" s="25" t="str">
        <f t="shared" si="2"/>
        <v/>
      </c>
      <c r="W25" s="23" t="str">
        <f t="shared" si="8"/>
        <v/>
      </c>
      <c r="X25" s="24" t="str">
        <f t="shared" si="3"/>
        <v/>
      </c>
      <c r="AB25">
        <f>IF(F25=Options!$A$3,50,IF(F25=Options!$A$4,25,IF(F25=Options!$A$5,15,IF(F25=Options!$A$6,0,0))))</f>
        <v>0</v>
      </c>
      <c r="AC25">
        <f>IF(G25=Options!$B$3,0,IF(G25=Options!$B$4,5,IF(G25=Options!$B$5,10,IF(G25=Options!$B$6,20,IF(G25=Options!$B$7,20,0)))))</f>
        <v>0</v>
      </c>
      <c r="AD25">
        <f>IF(I25=Options!$D$7,2,IF(I25=Options!$D$8,4,IF(I25=Options!$D$9,6,IF(I25=Options!$D$10,8,IF(I25=Options!$D$11,10,IF(I25=Options!$D$12,12,IF(I25=Options!$D$13,14,0)))))))</f>
        <v>0</v>
      </c>
      <c r="AE25">
        <f>IF(J25=Options!$E$5,12,0)</f>
        <v>0</v>
      </c>
      <c r="AF25">
        <f t="shared" si="4"/>
        <v>0</v>
      </c>
      <c r="AG25">
        <f t="shared" si="5"/>
        <v>0</v>
      </c>
      <c r="AH25">
        <f t="shared" si="5"/>
        <v>0</v>
      </c>
      <c r="AI25">
        <f t="shared" si="5"/>
        <v>0</v>
      </c>
      <c r="AJ25">
        <f t="shared" si="5"/>
        <v>0</v>
      </c>
      <c r="AL25" s="11">
        <f t="shared" si="0"/>
        <v>0</v>
      </c>
      <c r="AM25" s="21" t="str">
        <f t="shared" si="6"/>
        <v/>
      </c>
      <c r="AN25" s="11">
        <f t="shared" si="7"/>
        <v>0</v>
      </c>
    </row>
    <row r="26" spans="2:40" ht="22.8" customHeight="1" x14ac:dyDescent="0.3">
      <c r="B26" s="3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 t="str">
        <f t="shared" si="9"/>
        <v/>
      </c>
      <c r="U26" s="14" t="str">
        <f t="shared" si="1"/>
        <v/>
      </c>
      <c r="V26" s="25" t="str">
        <f t="shared" si="2"/>
        <v/>
      </c>
      <c r="W26" s="23" t="str">
        <f t="shared" si="8"/>
        <v/>
      </c>
      <c r="X26" s="24" t="str">
        <f t="shared" si="3"/>
        <v/>
      </c>
      <c r="AB26">
        <f>IF(F26=Options!$A$3,50,IF(F26=Options!$A$4,25,IF(F26=Options!$A$5,15,IF(F26=Options!$A$6,0,0))))</f>
        <v>0</v>
      </c>
      <c r="AC26">
        <f>IF(G26=Options!$B$3,0,IF(G26=Options!$B$4,5,IF(G26=Options!$B$5,10,IF(G26=Options!$B$6,20,IF(G26=Options!$B$7,20,0)))))</f>
        <v>0</v>
      </c>
      <c r="AD26">
        <f>IF(I26=Options!$D$7,2,IF(I26=Options!$D$8,4,IF(I26=Options!$D$9,6,IF(I26=Options!$D$10,8,IF(I26=Options!$D$11,10,IF(I26=Options!$D$12,12,IF(I26=Options!$D$13,14,0)))))))</f>
        <v>0</v>
      </c>
      <c r="AE26">
        <f>IF(J26=Options!$E$5,12,0)</f>
        <v>0</v>
      </c>
      <c r="AF26">
        <f t="shared" si="4"/>
        <v>0</v>
      </c>
      <c r="AG26">
        <f t="shared" si="5"/>
        <v>0</v>
      </c>
      <c r="AH26">
        <f t="shared" si="5"/>
        <v>0</v>
      </c>
      <c r="AI26">
        <f t="shared" si="5"/>
        <v>0</v>
      </c>
      <c r="AJ26">
        <f t="shared" si="5"/>
        <v>0</v>
      </c>
      <c r="AL26" s="11">
        <f t="shared" si="0"/>
        <v>0</v>
      </c>
      <c r="AM26" s="21" t="str">
        <f t="shared" si="6"/>
        <v/>
      </c>
      <c r="AN26" s="11">
        <f t="shared" si="7"/>
        <v>0</v>
      </c>
    </row>
    <row r="27" spans="2:40" ht="22.8" customHeight="1" x14ac:dyDescent="0.3">
      <c r="B27" s="3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" t="str">
        <f t="shared" si="9"/>
        <v/>
      </c>
      <c r="U27" s="14" t="str">
        <f t="shared" si="1"/>
        <v/>
      </c>
      <c r="V27" s="25" t="str">
        <f t="shared" si="2"/>
        <v/>
      </c>
      <c r="W27" s="23" t="str">
        <f t="shared" si="8"/>
        <v/>
      </c>
      <c r="X27" s="24" t="str">
        <f t="shared" si="3"/>
        <v/>
      </c>
      <c r="AB27">
        <f>IF(F27=Options!$A$3,50,IF(F27=Options!$A$4,25,IF(F27=Options!$A$5,15,IF(F27=Options!$A$6,0,0))))</f>
        <v>0</v>
      </c>
      <c r="AC27">
        <f>IF(G27=Options!$B$3,0,IF(G27=Options!$B$4,5,IF(G27=Options!$B$5,10,IF(G27=Options!$B$6,20,IF(G27=Options!$B$7,20,0)))))</f>
        <v>0</v>
      </c>
      <c r="AD27">
        <f>IF(I27=Options!$D$7,2,IF(I27=Options!$D$8,4,IF(I27=Options!$D$9,6,IF(I27=Options!$D$10,8,IF(I27=Options!$D$11,10,IF(I27=Options!$D$12,12,IF(I27=Options!$D$13,14,0)))))))</f>
        <v>0</v>
      </c>
      <c r="AE27">
        <f>IF(J27=Options!$E$5,12,0)</f>
        <v>0</v>
      </c>
      <c r="AF27">
        <f t="shared" si="4"/>
        <v>0</v>
      </c>
      <c r="AG27">
        <f t="shared" si="5"/>
        <v>0</v>
      </c>
      <c r="AH27">
        <f t="shared" si="5"/>
        <v>0</v>
      </c>
      <c r="AI27">
        <f t="shared" si="5"/>
        <v>0</v>
      </c>
      <c r="AJ27">
        <f t="shared" si="5"/>
        <v>0</v>
      </c>
      <c r="AL27" s="11">
        <f t="shared" si="0"/>
        <v>0</v>
      </c>
      <c r="AM27" s="21" t="str">
        <f t="shared" si="6"/>
        <v/>
      </c>
      <c r="AN27" s="11">
        <f t="shared" si="7"/>
        <v>0</v>
      </c>
    </row>
    <row r="28" spans="2:40" ht="22.8" customHeight="1" x14ac:dyDescent="0.3">
      <c r="B28" s="3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" t="str">
        <f t="shared" si="9"/>
        <v/>
      </c>
      <c r="U28" s="14" t="str">
        <f t="shared" si="1"/>
        <v/>
      </c>
      <c r="V28" s="25" t="str">
        <f t="shared" si="2"/>
        <v/>
      </c>
      <c r="W28" s="23" t="str">
        <f t="shared" si="8"/>
        <v/>
      </c>
      <c r="X28" s="24" t="str">
        <f t="shared" si="3"/>
        <v/>
      </c>
      <c r="AB28">
        <f>IF(F28=Options!$A$3,50,IF(F28=Options!$A$4,25,IF(F28=Options!$A$5,15,IF(F28=Options!$A$6,0,0))))</f>
        <v>0</v>
      </c>
      <c r="AC28">
        <f>IF(G28=Options!$B$3,0,IF(G28=Options!$B$4,5,IF(G28=Options!$B$5,10,IF(G28=Options!$B$6,20,IF(G28=Options!$B$7,20,0)))))</f>
        <v>0</v>
      </c>
      <c r="AD28">
        <f>IF(I28=Options!$D$7,2,IF(I28=Options!$D$8,4,IF(I28=Options!$D$9,6,IF(I28=Options!$D$10,8,IF(I28=Options!$D$11,10,IF(I28=Options!$D$12,12,IF(I28=Options!$D$13,14,0)))))))</f>
        <v>0</v>
      </c>
      <c r="AE28">
        <f>IF(J28=Options!$E$5,12,0)</f>
        <v>0</v>
      </c>
      <c r="AF28">
        <f t="shared" si="4"/>
        <v>0</v>
      </c>
      <c r="AG28">
        <f t="shared" si="5"/>
        <v>0</v>
      </c>
      <c r="AH28">
        <f t="shared" si="5"/>
        <v>0</v>
      </c>
      <c r="AI28">
        <f t="shared" si="5"/>
        <v>0</v>
      </c>
      <c r="AJ28">
        <f t="shared" si="5"/>
        <v>0</v>
      </c>
      <c r="AL28" s="11">
        <f t="shared" si="0"/>
        <v>0</v>
      </c>
      <c r="AM28" s="21" t="str">
        <f t="shared" si="6"/>
        <v/>
      </c>
      <c r="AN28" s="11">
        <f t="shared" si="7"/>
        <v>0</v>
      </c>
    </row>
    <row r="29" spans="2:40" ht="22.8" customHeight="1" x14ac:dyDescent="0.3">
      <c r="B29" s="3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" t="str">
        <f t="shared" si="9"/>
        <v/>
      </c>
      <c r="U29" s="14" t="str">
        <f t="shared" si="1"/>
        <v/>
      </c>
      <c r="V29" s="25" t="str">
        <f t="shared" si="2"/>
        <v/>
      </c>
      <c r="W29" s="23" t="str">
        <f t="shared" si="8"/>
        <v/>
      </c>
      <c r="X29" s="24" t="str">
        <f t="shared" si="3"/>
        <v/>
      </c>
      <c r="AB29">
        <f>IF(F29=Options!$A$3,50,IF(F29=Options!$A$4,25,IF(F29=Options!$A$5,15,IF(F29=Options!$A$6,0,0))))</f>
        <v>0</v>
      </c>
      <c r="AC29">
        <f>IF(G29=Options!$B$3,0,IF(G29=Options!$B$4,5,IF(G29=Options!$B$5,10,IF(G29=Options!$B$6,20,IF(G29=Options!$B$7,20,0)))))</f>
        <v>0</v>
      </c>
      <c r="AD29">
        <f>IF(I29=Options!$D$7,2,IF(I29=Options!$D$8,4,IF(I29=Options!$D$9,6,IF(I29=Options!$D$10,8,IF(I29=Options!$D$11,10,IF(I29=Options!$D$12,12,IF(I29=Options!$D$13,14,0)))))))</f>
        <v>0</v>
      </c>
      <c r="AE29">
        <f>IF(J29=Options!$E$5,12,0)</f>
        <v>0</v>
      </c>
      <c r="AF29">
        <f t="shared" si="4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L29" s="11">
        <f t="shared" si="0"/>
        <v>0</v>
      </c>
      <c r="AM29" s="21" t="str">
        <f t="shared" si="6"/>
        <v/>
      </c>
      <c r="AN29" s="11">
        <f t="shared" si="7"/>
        <v>0</v>
      </c>
    </row>
    <row r="30" spans="2:40" ht="22.8" customHeight="1" x14ac:dyDescent="0.3">
      <c r="B30" s="3">
        <v>26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" t="str">
        <f t="shared" si="9"/>
        <v/>
      </c>
      <c r="U30" s="14" t="str">
        <f t="shared" si="1"/>
        <v/>
      </c>
      <c r="V30" s="25" t="str">
        <f t="shared" si="2"/>
        <v/>
      </c>
      <c r="W30" s="23" t="str">
        <f t="shared" si="8"/>
        <v/>
      </c>
      <c r="X30" s="24" t="str">
        <f t="shared" si="3"/>
        <v/>
      </c>
      <c r="AB30">
        <f>IF(F30=Options!$A$3,50,IF(F30=Options!$A$4,25,IF(F30=Options!$A$5,15,IF(F30=Options!$A$6,0,0))))</f>
        <v>0</v>
      </c>
      <c r="AC30">
        <f>IF(G30=Options!$B$3,0,IF(G30=Options!$B$4,5,IF(G30=Options!$B$5,10,IF(G30=Options!$B$6,20,IF(G30=Options!$B$7,20,0)))))</f>
        <v>0</v>
      </c>
      <c r="AD30">
        <f>IF(I30=Options!$D$7,2,IF(I30=Options!$D$8,4,IF(I30=Options!$D$9,6,IF(I30=Options!$D$10,8,IF(I30=Options!$D$11,10,IF(I30=Options!$D$12,12,IF(I30=Options!$D$13,14,0)))))))</f>
        <v>0</v>
      </c>
      <c r="AE30">
        <f>IF(J30=Options!$E$5,12,0)</f>
        <v>0</v>
      </c>
      <c r="AF30">
        <f t="shared" si="4"/>
        <v>0</v>
      </c>
      <c r="AG30">
        <f t="shared" si="5"/>
        <v>0</v>
      </c>
      <c r="AH30">
        <f t="shared" si="5"/>
        <v>0</v>
      </c>
      <c r="AI30">
        <f t="shared" si="5"/>
        <v>0</v>
      </c>
      <c r="AJ30">
        <f t="shared" si="5"/>
        <v>0</v>
      </c>
      <c r="AL30" s="11">
        <f t="shared" si="0"/>
        <v>0</v>
      </c>
      <c r="AM30" s="21" t="str">
        <f t="shared" si="6"/>
        <v/>
      </c>
      <c r="AN30" s="11">
        <f t="shared" si="7"/>
        <v>0</v>
      </c>
    </row>
    <row r="31" spans="2:40" ht="22.8" customHeight="1" x14ac:dyDescent="0.3">
      <c r="B31" s="3">
        <v>27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 t="str">
        <f t="shared" si="9"/>
        <v/>
      </c>
      <c r="U31" s="14" t="str">
        <f t="shared" si="1"/>
        <v/>
      </c>
      <c r="V31" s="25" t="str">
        <f t="shared" si="2"/>
        <v/>
      </c>
      <c r="W31" s="23" t="str">
        <f t="shared" si="8"/>
        <v/>
      </c>
      <c r="X31" s="24" t="str">
        <f t="shared" si="3"/>
        <v/>
      </c>
      <c r="AB31">
        <f>IF(F31=Options!$A$3,50,IF(F31=Options!$A$4,25,IF(F31=Options!$A$5,15,IF(F31=Options!$A$6,0,0))))</f>
        <v>0</v>
      </c>
      <c r="AC31">
        <f>IF(G31=Options!$B$3,0,IF(G31=Options!$B$4,5,IF(G31=Options!$B$5,10,IF(G31=Options!$B$6,20,IF(G31=Options!$B$7,20,0)))))</f>
        <v>0</v>
      </c>
      <c r="AD31">
        <f>IF(I31=Options!$D$7,2,IF(I31=Options!$D$8,4,IF(I31=Options!$D$9,6,IF(I31=Options!$D$10,8,IF(I31=Options!$D$11,10,IF(I31=Options!$D$12,12,IF(I31=Options!$D$13,14,0)))))))</f>
        <v>0</v>
      </c>
      <c r="AE31">
        <f>IF(J31=Options!$E$5,12,0)</f>
        <v>0</v>
      </c>
      <c r="AF31">
        <f t="shared" si="4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L31" s="11">
        <f t="shared" si="0"/>
        <v>0</v>
      </c>
      <c r="AM31" s="21" t="str">
        <f t="shared" si="6"/>
        <v/>
      </c>
      <c r="AN31" s="11">
        <f t="shared" si="7"/>
        <v>0</v>
      </c>
    </row>
    <row r="32" spans="2:40" ht="22.8" customHeight="1" x14ac:dyDescent="0.3">
      <c r="B32" s="3">
        <v>28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 t="str">
        <f t="shared" si="9"/>
        <v/>
      </c>
      <c r="U32" s="14" t="str">
        <f t="shared" si="1"/>
        <v/>
      </c>
      <c r="V32" s="25" t="str">
        <f t="shared" si="2"/>
        <v/>
      </c>
      <c r="W32" s="23" t="str">
        <f t="shared" si="8"/>
        <v/>
      </c>
      <c r="X32" s="24" t="str">
        <f t="shared" si="3"/>
        <v/>
      </c>
      <c r="AB32">
        <f>IF(F32=Options!$A$3,50,IF(F32=Options!$A$4,25,IF(F32=Options!$A$5,15,IF(F32=Options!$A$6,0,0))))</f>
        <v>0</v>
      </c>
      <c r="AC32">
        <f>IF(G32=Options!$B$3,0,IF(G32=Options!$B$4,5,IF(G32=Options!$B$5,10,IF(G32=Options!$B$6,20,IF(G32=Options!$B$7,20,0)))))</f>
        <v>0</v>
      </c>
      <c r="AD32">
        <f>IF(I32=Options!$D$7,2,IF(I32=Options!$D$8,4,IF(I32=Options!$D$9,6,IF(I32=Options!$D$10,8,IF(I32=Options!$D$11,10,IF(I32=Options!$D$12,12,IF(I32=Options!$D$13,14,0)))))))</f>
        <v>0</v>
      </c>
      <c r="AE32">
        <f>IF(J32=Options!$E$5,12,0)</f>
        <v>0</v>
      </c>
      <c r="AF32">
        <f t="shared" si="4"/>
        <v>0</v>
      </c>
      <c r="AG32">
        <f t="shared" si="5"/>
        <v>0</v>
      </c>
      <c r="AH32">
        <f t="shared" si="5"/>
        <v>0</v>
      </c>
      <c r="AI32">
        <f t="shared" si="5"/>
        <v>0</v>
      </c>
      <c r="AJ32">
        <f t="shared" si="5"/>
        <v>0</v>
      </c>
      <c r="AL32" s="11">
        <f t="shared" si="0"/>
        <v>0</v>
      </c>
      <c r="AM32" s="21" t="str">
        <f t="shared" si="6"/>
        <v/>
      </c>
      <c r="AN32" s="11">
        <f t="shared" si="7"/>
        <v>0</v>
      </c>
    </row>
    <row r="33" spans="2:40" ht="22.8" customHeight="1" x14ac:dyDescent="0.3">
      <c r="B33" s="3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 t="str">
        <f t="shared" si="9"/>
        <v/>
      </c>
      <c r="U33" s="14" t="str">
        <f t="shared" si="1"/>
        <v/>
      </c>
      <c r="V33" s="25" t="str">
        <f t="shared" si="2"/>
        <v/>
      </c>
      <c r="W33" s="23" t="str">
        <f t="shared" si="8"/>
        <v/>
      </c>
      <c r="X33" s="24" t="str">
        <f t="shared" si="3"/>
        <v/>
      </c>
      <c r="AB33">
        <f>IF(F33=Options!$A$3,50,IF(F33=Options!$A$4,25,IF(F33=Options!$A$5,15,IF(F33=Options!$A$6,0,0))))</f>
        <v>0</v>
      </c>
      <c r="AC33">
        <f>IF(G33=Options!$B$3,0,IF(G33=Options!$B$4,5,IF(G33=Options!$B$5,10,IF(G33=Options!$B$6,20,IF(G33=Options!$B$7,20,0)))))</f>
        <v>0</v>
      </c>
      <c r="AD33">
        <f>IF(I33=Options!$D$7,2,IF(I33=Options!$D$8,4,IF(I33=Options!$D$9,6,IF(I33=Options!$D$10,8,IF(I33=Options!$D$11,10,IF(I33=Options!$D$12,12,IF(I33=Options!$D$13,14,0)))))))</f>
        <v>0</v>
      </c>
      <c r="AE33">
        <f>IF(J33=Options!$E$5,12,0)</f>
        <v>0</v>
      </c>
      <c r="AF33">
        <f t="shared" si="4"/>
        <v>0</v>
      </c>
      <c r="AG33">
        <f t="shared" si="5"/>
        <v>0</v>
      </c>
      <c r="AH33">
        <f t="shared" si="5"/>
        <v>0</v>
      </c>
      <c r="AI33">
        <f t="shared" si="5"/>
        <v>0</v>
      </c>
      <c r="AJ33">
        <f t="shared" si="5"/>
        <v>0</v>
      </c>
      <c r="AL33" s="11">
        <f t="shared" si="0"/>
        <v>0</v>
      </c>
      <c r="AM33" s="21" t="str">
        <f t="shared" si="6"/>
        <v/>
      </c>
      <c r="AN33" s="11">
        <f t="shared" si="7"/>
        <v>0</v>
      </c>
    </row>
    <row r="34" spans="2:40" ht="22.8" customHeight="1" x14ac:dyDescent="0.3">
      <c r="B34" s="3">
        <v>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" t="str">
        <f t="shared" si="9"/>
        <v/>
      </c>
      <c r="U34" s="14" t="str">
        <f t="shared" si="1"/>
        <v/>
      </c>
      <c r="V34" s="25" t="str">
        <f t="shared" si="2"/>
        <v/>
      </c>
      <c r="W34" s="23" t="str">
        <f t="shared" si="8"/>
        <v/>
      </c>
      <c r="X34" s="24" t="str">
        <f t="shared" si="3"/>
        <v/>
      </c>
      <c r="AB34">
        <f>IF(F34=Options!$A$3,50,IF(F34=Options!$A$4,25,IF(F34=Options!$A$5,15,IF(F34=Options!$A$6,0,0))))</f>
        <v>0</v>
      </c>
      <c r="AC34">
        <f>IF(G34=Options!$B$3,0,IF(G34=Options!$B$4,5,IF(G34=Options!$B$5,10,IF(G34=Options!$B$6,20,IF(G34=Options!$B$7,20,0)))))</f>
        <v>0</v>
      </c>
      <c r="AD34">
        <f>IF(I34=Options!$D$7,2,IF(I34=Options!$D$8,4,IF(I34=Options!$D$9,6,IF(I34=Options!$D$10,8,IF(I34=Options!$D$11,10,IF(I34=Options!$D$12,12,IF(I34=Options!$D$13,14,0)))))))</f>
        <v>0</v>
      </c>
      <c r="AE34">
        <f>IF(J34=Options!$E$5,12,0)</f>
        <v>0</v>
      </c>
      <c r="AF34">
        <f t="shared" si="4"/>
        <v>0</v>
      </c>
      <c r="AG34">
        <f t="shared" si="5"/>
        <v>0</v>
      </c>
      <c r="AH34">
        <f t="shared" si="5"/>
        <v>0</v>
      </c>
      <c r="AI34">
        <f t="shared" si="5"/>
        <v>0</v>
      </c>
      <c r="AJ34">
        <f t="shared" si="5"/>
        <v>0</v>
      </c>
      <c r="AL34" s="11">
        <f t="shared" si="0"/>
        <v>0</v>
      </c>
      <c r="AM34" s="21" t="str">
        <f t="shared" si="6"/>
        <v/>
      </c>
      <c r="AN34" s="11">
        <f t="shared" si="7"/>
        <v>0</v>
      </c>
    </row>
    <row r="35" spans="2:40" ht="22.8" customHeight="1" x14ac:dyDescent="0.3">
      <c r="B35" s="3">
        <v>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 t="str">
        <f t="shared" si="9"/>
        <v/>
      </c>
      <c r="U35" s="14" t="str">
        <f t="shared" si="1"/>
        <v/>
      </c>
      <c r="V35" s="25" t="str">
        <f t="shared" si="2"/>
        <v/>
      </c>
      <c r="W35" s="23" t="str">
        <f t="shared" si="8"/>
        <v/>
      </c>
      <c r="X35" s="24" t="str">
        <f t="shared" si="3"/>
        <v/>
      </c>
      <c r="AB35">
        <f>IF(F35=Options!$A$3,50,IF(F35=Options!$A$4,25,IF(F35=Options!$A$5,15,IF(F35=Options!$A$6,0,0))))</f>
        <v>0</v>
      </c>
      <c r="AC35">
        <f>IF(G35=Options!$B$3,0,IF(G35=Options!$B$4,5,IF(G35=Options!$B$5,10,IF(G35=Options!$B$6,20,IF(G35=Options!$B$7,20,0)))))</f>
        <v>0</v>
      </c>
      <c r="AD35">
        <f>IF(I35=Options!$D$7,2,IF(I35=Options!$D$8,4,IF(I35=Options!$D$9,6,IF(I35=Options!$D$10,8,IF(I35=Options!$D$11,10,IF(I35=Options!$D$12,12,IF(I35=Options!$D$13,14,0)))))))</f>
        <v>0</v>
      </c>
      <c r="AE35">
        <f>IF(J35=Options!$E$5,12,0)</f>
        <v>0</v>
      </c>
      <c r="AF35">
        <f t="shared" si="4"/>
        <v>0</v>
      </c>
      <c r="AG35">
        <f t="shared" si="5"/>
        <v>0</v>
      </c>
      <c r="AH35">
        <f t="shared" si="5"/>
        <v>0</v>
      </c>
      <c r="AI35">
        <f t="shared" si="5"/>
        <v>0</v>
      </c>
      <c r="AJ35">
        <f t="shared" si="5"/>
        <v>0</v>
      </c>
      <c r="AL35" s="11">
        <f t="shared" si="0"/>
        <v>0</v>
      </c>
      <c r="AM35" s="21" t="str">
        <f t="shared" si="6"/>
        <v/>
      </c>
      <c r="AN35" s="11">
        <f t="shared" si="7"/>
        <v>0</v>
      </c>
    </row>
    <row r="36" spans="2:40" ht="22.8" customHeight="1" x14ac:dyDescent="0.3">
      <c r="B36" s="3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 t="str">
        <f t="shared" si="9"/>
        <v/>
      </c>
      <c r="U36" s="14" t="str">
        <f t="shared" si="1"/>
        <v/>
      </c>
      <c r="V36" s="25" t="str">
        <f t="shared" si="2"/>
        <v/>
      </c>
      <c r="W36" s="23" t="str">
        <f t="shared" si="8"/>
        <v/>
      </c>
      <c r="X36" s="24" t="str">
        <f t="shared" si="3"/>
        <v/>
      </c>
      <c r="AB36">
        <f>IF(F36=Options!$A$3,50,IF(F36=Options!$A$4,25,IF(F36=Options!$A$5,15,IF(F36=Options!$A$6,0,0))))</f>
        <v>0</v>
      </c>
      <c r="AC36">
        <f>IF(G36=Options!$B$3,0,IF(G36=Options!$B$4,5,IF(G36=Options!$B$5,10,IF(G36=Options!$B$6,20,IF(G36=Options!$B$7,20,0)))))</f>
        <v>0</v>
      </c>
      <c r="AD36">
        <f>IF(I36=Options!$D$7,2,IF(I36=Options!$D$8,4,IF(I36=Options!$D$9,6,IF(I36=Options!$D$10,8,IF(I36=Options!$D$11,10,IF(I36=Options!$D$12,12,IF(I36=Options!$D$13,14,0)))))))</f>
        <v>0</v>
      </c>
      <c r="AE36">
        <f>IF(J36=Options!$E$5,12,0)</f>
        <v>0</v>
      </c>
      <c r="AF36">
        <f t="shared" si="4"/>
        <v>0</v>
      </c>
      <c r="AG36">
        <f t="shared" si="5"/>
        <v>0</v>
      </c>
      <c r="AH36">
        <f t="shared" si="5"/>
        <v>0</v>
      </c>
      <c r="AI36">
        <f t="shared" si="5"/>
        <v>0</v>
      </c>
      <c r="AJ36">
        <f t="shared" si="5"/>
        <v>0</v>
      </c>
      <c r="AL36" s="11">
        <f t="shared" si="0"/>
        <v>0</v>
      </c>
      <c r="AM36" s="21" t="str">
        <f t="shared" si="6"/>
        <v/>
      </c>
      <c r="AN36" s="11">
        <f t="shared" si="7"/>
        <v>0</v>
      </c>
    </row>
    <row r="37" spans="2:40" ht="22.8" customHeight="1" x14ac:dyDescent="0.3">
      <c r="B37" s="3">
        <v>33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6" t="str">
        <f t="shared" si="9"/>
        <v/>
      </c>
      <c r="U37" s="14" t="str">
        <f t="shared" si="1"/>
        <v/>
      </c>
      <c r="V37" s="25" t="str">
        <f t="shared" si="2"/>
        <v/>
      </c>
      <c r="W37" s="23" t="str">
        <f t="shared" si="8"/>
        <v/>
      </c>
      <c r="X37" s="24" t="str">
        <f t="shared" si="3"/>
        <v/>
      </c>
      <c r="AB37">
        <f>IF(F37=Options!$A$3,50,IF(F37=Options!$A$4,25,IF(F37=Options!$A$5,15,IF(F37=Options!$A$6,0,0))))</f>
        <v>0</v>
      </c>
      <c r="AC37">
        <f>IF(G37=Options!$B$3,0,IF(G37=Options!$B$4,5,IF(G37=Options!$B$5,10,IF(G37=Options!$B$6,20,IF(G37=Options!$B$7,20,0)))))</f>
        <v>0</v>
      </c>
      <c r="AD37">
        <f>IF(I37=Options!$D$7,2,IF(I37=Options!$D$8,4,IF(I37=Options!$D$9,6,IF(I37=Options!$D$10,8,IF(I37=Options!$D$11,10,IF(I37=Options!$D$12,12,IF(I37=Options!$D$13,14,0)))))))</f>
        <v>0</v>
      </c>
      <c r="AE37">
        <f>IF(J37=Options!$E$5,12,0)</f>
        <v>0</v>
      </c>
      <c r="AF37">
        <f t="shared" si="4"/>
        <v>0</v>
      </c>
      <c r="AG37">
        <f t="shared" si="5"/>
        <v>0</v>
      </c>
      <c r="AH37">
        <f t="shared" si="5"/>
        <v>0</v>
      </c>
      <c r="AI37">
        <f t="shared" si="5"/>
        <v>0</v>
      </c>
      <c r="AJ37">
        <f t="shared" si="5"/>
        <v>0</v>
      </c>
      <c r="AL37" s="11">
        <f t="shared" ref="AL37:AL54" si="10">IFERROR(IF($Z$5&gt;=4,AC37*-1,0),"")</f>
        <v>0</v>
      </c>
      <c r="AM37" s="21" t="str">
        <f t="shared" si="6"/>
        <v/>
      </c>
      <c r="AN37" s="11">
        <f t="shared" si="7"/>
        <v>0</v>
      </c>
    </row>
    <row r="38" spans="2:40" ht="22.8" customHeight="1" x14ac:dyDescent="0.3">
      <c r="B38" s="3">
        <v>34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 t="str">
        <f t="shared" si="9"/>
        <v/>
      </c>
      <c r="U38" s="14" t="str">
        <f t="shared" si="1"/>
        <v/>
      </c>
      <c r="V38" s="25" t="str">
        <f t="shared" si="2"/>
        <v/>
      </c>
      <c r="W38" s="23" t="str">
        <f t="shared" si="8"/>
        <v/>
      </c>
      <c r="X38" s="24" t="str">
        <f t="shared" si="3"/>
        <v/>
      </c>
      <c r="AB38">
        <f>IF(F38=Options!$A$3,50,IF(F38=Options!$A$4,25,IF(F38=Options!$A$5,15,IF(F38=Options!$A$6,0,0))))</f>
        <v>0</v>
      </c>
      <c r="AC38">
        <f>IF(G38=Options!$B$3,0,IF(G38=Options!$B$4,5,IF(G38=Options!$B$5,10,IF(G38=Options!$B$6,20,IF(G38=Options!$B$7,20,0)))))</f>
        <v>0</v>
      </c>
      <c r="AD38">
        <f>IF(I38=Options!$D$7,2,IF(I38=Options!$D$8,4,IF(I38=Options!$D$9,6,IF(I38=Options!$D$10,8,IF(I38=Options!$D$11,10,IF(I38=Options!$D$12,12,IF(I38=Options!$D$13,14,0)))))))</f>
        <v>0</v>
      </c>
      <c r="AE38">
        <f>IF(J38=Options!$E$5,12,0)</f>
        <v>0</v>
      </c>
      <c r="AF38">
        <f t="shared" si="4"/>
        <v>0</v>
      </c>
      <c r="AG38">
        <f t="shared" si="5"/>
        <v>0</v>
      </c>
      <c r="AH38">
        <f t="shared" si="5"/>
        <v>0</v>
      </c>
      <c r="AI38">
        <f t="shared" si="5"/>
        <v>0</v>
      </c>
      <c r="AJ38">
        <f t="shared" si="5"/>
        <v>0</v>
      </c>
      <c r="AL38" s="11">
        <f t="shared" si="10"/>
        <v>0</v>
      </c>
      <c r="AM38" s="21" t="str">
        <f t="shared" si="6"/>
        <v/>
      </c>
      <c r="AN38" s="11">
        <f t="shared" si="7"/>
        <v>0</v>
      </c>
    </row>
    <row r="39" spans="2:40" ht="22.8" customHeight="1" x14ac:dyDescent="0.3">
      <c r="B39" s="3">
        <v>35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" t="str">
        <f t="shared" si="9"/>
        <v/>
      </c>
      <c r="U39" s="14" t="str">
        <f t="shared" si="1"/>
        <v/>
      </c>
      <c r="V39" s="25" t="str">
        <f t="shared" si="2"/>
        <v/>
      </c>
      <c r="W39" s="23" t="str">
        <f t="shared" si="8"/>
        <v/>
      </c>
      <c r="X39" s="24" t="str">
        <f t="shared" si="3"/>
        <v/>
      </c>
      <c r="AB39">
        <f>IF(F39=Options!$A$3,50,IF(F39=Options!$A$4,25,IF(F39=Options!$A$5,15,IF(F39=Options!$A$6,0,0))))</f>
        <v>0</v>
      </c>
      <c r="AC39">
        <f>IF(G39=Options!$B$3,0,IF(G39=Options!$B$4,5,IF(G39=Options!$B$5,10,IF(G39=Options!$B$6,20,IF(G39=Options!$B$7,20,0)))))</f>
        <v>0</v>
      </c>
      <c r="AD39">
        <f>IF(I39=Options!$D$7,2,IF(I39=Options!$D$8,4,IF(I39=Options!$D$9,6,IF(I39=Options!$D$10,8,IF(I39=Options!$D$11,10,IF(I39=Options!$D$12,12,IF(I39=Options!$D$13,14,0)))))))</f>
        <v>0</v>
      </c>
      <c r="AE39">
        <f>IF(J39=Options!$E$5,12,0)</f>
        <v>0</v>
      </c>
      <c r="AF39">
        <f t="shared" si="4"/>
        <v>0</v>
      </c>
      <c r="AG39">
        <f t="shared" si="5"/>
        <v>0</v>
      </c>
      <c r="AH39">
        <f t="shared" si="5"/>
        <v>0</v>
      </c>
      <c r="AI39">
        <f t="shared" si="5"/>
        <v>0</v>
      </c>
      <c r="AJ39">
        <f t="shared" si="5"/>
        <v>0</v>
      </c>
      <c r="AL39" s="11">
        <f t="shared" si="10"/>
        <v>0</v>
      </c>
      <c r="AM39" s="21" t="str">
        <f t="shared" si="6"/>
        <v/>
      </c>
      <c r="AN39" s="11">
        <f t="shared" si="7"/>
        <v>0</v>
      </c>
    </row>
    <row r="40" spans="2:40" ht="22.8" customHeight="1" x14ac:dyDescent="0.3">
      <c r="B40" s="3">
        <v>36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" t="str">
        <f t="shared" si="9"/>
        <v/>
      </c>
      <c r="U40" s="14" t="str">
        <f t="shared" si="1"/>
        <v/>
      </c>
      <c r="V40" s="25" t="str">
        <f t="shared" si="2"/>
        <v/>
      </c>
      <c r="W40" s="23" t="str">
        <f t="shared" si="8"/>
        <v/>
      </c>
      <c r="X40" s="24" t="str">
        <f t="shared" si="3"/>
        <v/>
      </c>
      <c r="AB40">
        <f>IF(F40=Options!$A$3,50,IF(F40=Options!$A$4,25,IF(F40=Options!$A$5,15,IF(F40=Options!$A$6,0,0))))</f>
        <v>0</v>
      </c>
      <c r="AC40">
        <f>IF(G40=Options!$B$3,0,IF(G40=Options!$B$4,5,IF(G40=Options!$B$5,10,IF(G40=Options!$B$6,20,IF(G40=Options!$B$7,20,0)))))</f>
        <v>0</v>
      </c>
      <c r="AD40">
        <f>IF(I40=Options!$D$7,2,IF(I40=Options!$D$8,4,IF(I40=Options!$D$9,6,IF(I40=Options!$D$10,8,IF(I40=Options!$D$11,10,IF(I40=Options!$D$12,12,IF(I40=Options!$D$13,14,0)))))))</f>
        <v>0</v>
      </c>
      <c r="AE40">
        <f>IF(J40=Options!$E$5,12,0)</f>
        <v>0</v>
      </c>
      <c r="AF40">
        <f t="shared" si="4"/>
        <v>0</v>
      </c>
      <c r="AG40">
        <f t="shared" si="5"/>
        <v>0</v>
      </c>
      <c r="AH40">
        <f t="shared" si="5"/>
        <v>0</v>
      </c>
      <c r="AI40">
        <f t="shared" si="5"/>
        <v>0</v>
      </c>
      <c r="AJ40">
        <f t="shared" si="5"/>
        <v>0</v>
      </c>
      <c r="AL40" s="11">
        <f t="shared" si="10"/>
        <v>0</v>
      </c>
      <c r="AM40" s="21" t="str">
        <f t="shared" si="6"/>
        <v/>
      </c>
      <c r="AN40" s="11">
        <f t="shared" si="7"/>
        <v>0</v>
      </c>
    </row>
    <row r="41" spans="2:40" ht="22.8" customHeight="1" x14ac:dyDescent="0.3">
      <c r="B41" s="3">
        <v>37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 t="str">
        <f t="shared" si="9"/>
        <v/>
      </c>
      <c r="U41" s="14" t="str">
        <f t="shared" si="1"/>
        <v/>
      </c>
      <c r="V41" s="25" t="str">
        <f t="shared" si="2"/>
        <v/>
      </c>
      <c r="W41" s="23" t="str">
        <f t="shared" si="8"/>
        <v/>
      </c>
      <c r="X41" s="24" t="str">
        <f t="shared" si="3"/>
        <v/>
      </c>
      <c r="AB41">
        <f>IF(F41=Options!$A$3,50,IF(F41=Options!$A$4,25,IF(F41=Options!$A$5,15,IF(F41=Options!$A$6,0,0))))</f>
        <v>0</v>
      </c>
      <c r="AC41">
        <f>IF(G41=Options!$B$3,0,IF(G41=Options!$B$4,5,IF(G41=Options!$B$5,10,IF(G41=Options!$B$6,20,IF(G41=Options!$B$7,20,0)))))</f>
        <v>0</v>
      </c>
      <c r="AD41">
        <f>IF(I41=Options!$D$7,2,IF(I41=Options!$D$8,4,IF(I41=Options!$D$9,6,IF(I41=Options!$D$10,8,IF(I41=Options!$D$11,10,IF(I41=Options!$D$12,12,IF(I41=Options!$D$13,14,0)))))))</f>
        <v>0</v>
      </c>
      <c r="AE41">
        <f>IF(J41=Options!$E$5,12,0)</f>
        <v>0</v>
      </c>
      <c r="AF41">
        <f t="shared" si="4"/>
        <v>0</v>
      </c>
      <c r="AG41">
        <f t="shared" si="5"/>
        <v>0</v>
      </c>
      <c r="AH41">
        <f t="shared" si="5"/>
        <v>0</v>
      </c>
      <c r="AI41">
        <f t="shared" si="5"/>
        <v>0</v>
      </c>
      <c r="AJ41">
        <f t="shared" si="5"/>
        <v>0</v>
      </c>
      <c r="AL41" s="11">
        <f t="shared" si="10"/>
        <v>0</v>
      </c>
      <c r="AM41" s="21" t="str">
        <f t="shared" si="6"/>
        <v/>
      </c>
      <c r="AN41" s="11">
        <f t="shared" si="7"/>
        <v>0</v>
      </c>
    </row>
    <row r="42" spans="2:40" ht="22.8" customHeight="1" x14ac:dyDescent="0.3">
      <c r="B42" s="3">
        <v>38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 t="str">
        <f t="shared" si="9"/>
        <v/>
      </c>
      <c r="U42" s="14" t="str">
        <f t="shared" si="1"/>
        <v/>
      </c>
      <c r="V42" s="25" t="str">
        <f t="shared" si="2"/>
        <v/>
      </c>
      <c r="W42" s="23" t="str">
        <f t="shared" si="8"/>
        <v/>
      </c>
      <c r="X42" s="24" t="str">
        <f t="shared" si="3"/>
        <v/>
      </c>
      <c r="AB42">
        <f>IF(F42=Options!$A$3,50,IF(F42=Options!$A$4,25,IF(F42=Options!$A$5,15,IF(F42=Options!$A$6,0,0))))</f>
        <v>0</v>
      </c>
      <c r="AC42">
        <f>IF(G42=Options!$B$3,0,IF(G42=Options!$B$4,5,IF(G42=Options!$B$5,10,IF(G42=Options!$B$6,20,IF(G42=Options!$B$7,20,0)))))</f>
        <v>0</v>
      </c>
      <c r="AD42">
        <f>IF(I42=Options!$D$7,2,IF(I42=Options!$D$8,4,IF(I42=Options!$D$9,6,IF(I42=Options!$D$10,8,IF(I42=Options!$D$11,10,IF(I42=Options!$D$12,12,IF(I42=Options!$D$13,14,0)))))))</f>
        <v>0</v>
      </c>
      <c r="AE42">
        <f>IF(J42=Options!$E$5,12,0)</f>
        <v>0</v>
      </c>
      <c r="AF42">
        <f t="shared" si="4"/>
        <v>0</v>
      </c>
      <c r="AG42">
        <f t="shared" si="5"/>
        <v>0</v>
      </c>
      <c r="AH42">
        <f t="shared" si="5"/>
        <v>0</v>
      </c>
      <c r="AI42">
        <f t="shared" si="5"/>
        <v>0</v>
      </c>
      <c r="AJ42">
        <f t="shared" si="5"/>
        <v>0</v>
      </c>
      <c r="AL42" s="11">
        <f t="shared" si="10"/>
        <v>0</v>
      </c>
      <c r="AM42" s="21" t="str">
        <f t="shared" si="6"/>
        <v/>
      </c>
      <c r="AN42" s="11">
        <f t="shared" si="7"/>
        <v>0</v>
      </c>
    </row>
    <row r="43" spans="2:40" ht="22.8" customHeight="1" x14ac:dyDescent="0.3">
      <c r="B43" s="3">
        <v>39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" t="str">
        <f t="shared" si="9"/>
        <v/>
      </c>
      <c r="U43" s="14" t="str">
        <f t="shared" si="1"/>
        <v/>
      </c>
      <c r="V43" s="25" t="str">
        <f t="shared" si="2"/>
        <v/>
      </c>
      <c r="W43" s="23" t="str">
        <f t="shared" si="8"/>
        <v/>
      </c>
      <c r="X43" s="24" t="str">
        <f t="shared" si="3"/>
        <v/>
      </c>
      <c r="AB43">
        <f>IF(F43=Options!$A$3,50,IF(F43=Options!$A$4,25,IF(F43=Options!$A$5,15,IF(F43=Options!$A$6,0,0))))</f>
        <v>0</v>
      </c>
      <c r="AC43">
        <f>IF(G43=Options!$B$3,0,IF(G43=Options!$B$4,5,IF(G43=Options!$B$5,10,IF(G43=Options!$B$6,20,IF(G43=Options!$B$7,20,0)))))</f>
        <v>0</v>
      </c>
      <c r="AD43">
        <f>IF(I43=Options!$D$7,2,IF(I43=Options!$D$8,4,IF(I43=Options!$D$9,6,IF(I43=Options!$D$10,8,IF(I43=Options!$D$11,10,IF(I43=Options!$D$12,12,IF(I43=Options!$D$13,14,0)))))))</f>
        <v>0</v>
      </c>
      <c r="AE43">
        <f>IF(J43=Options!$E$5,12,0)</f>
        <v>0</v>
      </c>
      <c r="AF43">
        <f t="shared" si="4"/>
        <v>0</v>
      </c>
      <c r="AG43">
        <f t="shared" si="5"/>
        <v>0</v>
      </c>
      <c r="AH43">
        <f t="shared" si="5"/>
        <v>0</v>
      </c>
      <c r="AI43">
        <f t="shared" si="5"/>
        <v>0</v>
      </c>
      <c r="AJ43">
        <f t="shared" si="5"/>
        <v>0</v>
      </c>
      <c r="AL43" s="11">
        <f t="shared" si="10"/>
        <v>0</v>
      </c>
      <c r="AM43" s="21" t="str">
        <f t="shared" si="6"/>
        <v/>
      </c>
      <c r="AN43" s="11">
        <f t="shared" si="7"/>
        <v>0</v>
      </c>
    </row>
    <row r="44" spans="2:40" ht="22.8" customHeight="1" x14ac:dyDescent="0.3">
      <c r="B44" s="3">
        <v>40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 t="str">
        <f t="shared" si="9"/>
        <v/>
      </c>
      <c r="U44" s="14" t="str">
        <f t="shared" si="1"/>
        <v/>
      </c>
      <c r="V44" s="25" t="str">
        <f t="shared" si="2"/>
        <v/>
      </c>
      <c r="W44" s="23" t="str">
        <f t="shared" si="8"/>
        <v/>
      </c>
      <c r="X44" s="24" t="str">
        <f t="shared" si="3"/>
        <v/>
      </c>
      <c r="AB44">
        <f>IF(F44=Options!$A$3,50,IF(F44=Options!$A$4,25,IF(F44=Options!$A$5,15,IF(F44=Options!$A$6,0,0))))</f>
        <v>0</v>
      </c>
      <c r="AC44">
        <f>IF(G44=Options!$B$3,0,IF(G44=Options!$B$4,5,IF(G44=Options!$B$5,10,IF(G44=Options!$B$6,20,IF(G44=Options!$B$7,20,0)))))</f>
        <v>0</v>
      </c>
      <c r="AD44">
        <f>IF(I44=Options!$D$7,2,IF(I44=Options!$D$8,4,IF(I44=Options!$D$9,6,IF(I44=Options!$D$10,8,IF(I44=Options!$D$11,10,IF(I44=Options!$D$12,12,IF(I44=Options!$D$13,14,0)))))))</f>
        <v>0</v>
      </c>
      <c r="AE44">
        <f>IF(J44=Options!$E$5,12,0)</f>
        <v>0</v>
      </c>
      <c r="AF44">
        <f t="shared" si="4"/>
        <v>0</v>
      </c>
      <c r="AG44">
        <f t="shared" si="5"/>
        <v>0</v>
      </c>
      <c r="AH44">
        <f t="shared" si="5"/>
        <v>0</v>
      </c>
      <c r="AI44">
        <f t="shared" si="5"/>
        <v>0</v>
      </c>
      <c r="AJ44">
        <f t="shared" si="5"/>
        <v>0</v>
      </c>
      <c r="AL44" s="11">
        <f t="shared" si="10"/>
        <v>0</v>
      </c>
      <c r="AM44" s="21" t="str">
        <f t="shared" si="6"/>
        <v/>
      </c>
      <c r="AN44" s="11">
        <f t="shared" si="7"/>
        <v>0</v>
      </c>
    </row>
    <row r="45" spans="2:40" ht="22.8" customHeight="1" x14ac:dyDescent="0.3">
      <c r="B45" s="3">
        <v>41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 t="str">
        <f t="shared" si="9"/>
        <v/>
      </c>
      <c r="U45" s="14" t="str">
        <f t="shared" si="1"/>
        <v/>
      </c>
      <c r="V45" s="25" t="str">
        <f t="shared" si="2"/>
        <v/>
      </c>
      <c r="W45" s="23" t="str">
        <f t="shared" si="8"/>
        <v/>
      </c>
      <c r="X45" s="24" t="str">
        <f t="shared" si="3"/>
        <v/>
      </c>
      <c r="AB45">
        <f>IF(F45=Options!$A$3,50,IF(F45=Options!$A$4,25,IF(F45=Options!$A$5,15,IF(F45=Options!$A$6,0,0))))</f>
        <v>0</v>
      </c>
      <c r="AC45">
        <f>IF(G45=Options!$B$3,0,IF(G45=Options!$B$4,5,IF(G45=Options!$B$5,10,IF(G45=Options!$B$6,20,IF(G45=Options!$B$7,20,0)))))</f>
        <v>0</v>
      </c>
      <c r="AD45">
        <f>IF(I45=Options!$D$7,2,IF(I45=Options!$D$8,4,IF(I45=Options!$D$9,6,IF(I45=Options!$D$10,8,IF(I45=Options!$D$11,10,IF(I45=Options!$D$12,12,IF(I45=Options!$D$13,14,0)))))))</f>
        <v>0</v>
      </c>
      <c r="AE45">
        <f>IF(J45=Options!$E$5,12,0)</f>
        <v>0</v>
      </c>
      <c r="AF45">
        <f t="shared" si="4"/>
        <v>0</v>
      </c>
      <c r="AG45">
        <f t="shared" si="5"/>
        <v>0</v>
      </c>
      <c r="AH45">
        <f t="shared" si="5"/>
        <v>0</v>
      </c>
      <c r="AI45">
        <f t="shared" si="5"/>
        <v>0</v>
      </c>
      <c r="AJ45">
        <f t="shared" si="5"/>
        <v>0</v>
      </c>
      <c r="AL45" s="11">
        <f t="shared" si="10"/>
        <v>0</v>
      </c>
      <c r="AM45" s="21" t="str">
        <f t="shared" si="6"/>
        <v/>
      </c>
      <c r="AN45" s="11">
        <f t="shared" si="7"/>
        <v>0</v>
      </c>
    </row>
    <row r="46" spans="2:40" ht="22.8" customHeight="1" x14ac:dyDescent="0.3">
      <c r="B46" s="3">
        <v>42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 t="str">
        <f t="shared" si="9"/>
        <v/>
      </c>
      <c r="U46" s="14" t="str">
        <f t="shared" si="1"/>
        <v/>
      </c>
      <c r="V46" s="25" t="str">
        <f t="shared" si="2"/>
        <v/>
      </c>
      <c r="W46" s="23" t="str">
        <f t="shared" si="8"/>
        <v/>
      </c>
      <c r="X46" s="24" t="str">
        <f t="shared" si="3"/>
        <v/>
      </c>
      <c r="AB46">
        <f>IF(F46=Options!$A$3,50,IF(F46=Options!$A$4,25,IF(F46=Options!$A$5,15,IF(F46=Options!$A$6,0,0))))</f>
        <v>0</v>
      </c>
      <c r="AC46">
        <f>IF(G46=Options!$B$3,0,IF(G46=Options!$B$4,5,IF(G46=Options!$B$5,10,IF(G46=Options!$B$6,20,IF(G46=Options!$B$7,20,0)))))</f>
        <v>0</v>
      </c>
      <c r="AD46">
        <f>IF(I46=Options!$D$7,2,IF(I46=Options!$D$8,4,IF(I46=Options!$D$9,6,IF(I46=Options!$D$10,8,IF(I46=Options!$D$11,10,IF(I46=Options!$D$12,12,IF(I46=Options!$D$13,14,0)))))))</f>
        <v>0</v>
      </c>
      <c r="AE46">
        <f>IF(J46=Options!$E$5,12,0)</f>
        <v>0</v>
      </c>
      <c r="AF46">
        <f t="shared" si="4"/>
        <v>0</v>
      </c>
      <c r="AG46">
        <f t="shared" si="5"/>
        <v>0</v>
      </c>
      <c r="AH46">
        <f t="shared" si="5"/>
        <v>0</v>
      </c>
      <c r="AI46">
        <f t="shared" si="5"/>
        <v>0</v>
      </c>
      <c r="AJ46">
        <f t="shared" si="5"/>
        <v>0</v>
      </c>
      <c r="AL46" s="11">
        <f t="shared" si="10"/>
        <v>0</v>
      </c>
      <c r="AM46" s="21" t="str">
        <f t="shared" si="6"/>
        <v/>
      </c>
      <c r="AN46" s="11">
        <f t="shared" si="7"/>
        <v>0</v>
      </c>
    </row>
    <row r="47" spans="2:40" ht="22.8" customHeight="1" x14ac:dyDescent="0.3">
      <c r="B47" s="3">
        <v>43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 t="str">
        <f t="shared" si="9"/>
        <v/>
      </c>
      <c r="U47" s="14" t="str">
        <f t="shared" si="1"/>
        <v/>
      </c>
      <c r="V47" s="25" t="str">
        <f t="shared" si="2"/>
        <v/>
      </c>
      <c r="W47" s="23" t="str">
        <f t="shared" si="8"/>
        <v/>
      </c>
      <c r="X47" s="24" t="str">
        <f t="shared" si="3"/>
        <v/>
      </c>
      <c r="AB47">
        <f>IF(F47=Options!$A$3,50,IF(F47=Options!$A$4,25,IF(F47=Options!$A$5,15,IF(F47=Options!$A$6,0,0))))</f>
        <v>0</v>
      </c>
      <c r="AC47">
        <f>IF(G47=Options!$B$3,0,IF(G47=Options!$B$4,5,IF(G47=Options!$B$5,10,IF(G47=Options!$B$6,20,IF(G47=Options!$B$7,20,0)))))</f>
        <v>0</v>
      </c>
      <c r="AD47">
        <f>IF(I47=Options!$D$7,2,IF(I47=Options!$D$8,4,IF(I47=Options!$D$9,6,IF(I47=Options!$D$10,8,IF(I47=Options!$D$11,10,IF(I47=Options!$D$12,12,IF(I47=Options!$D$13,14,0)))))))</f>
        <v>0</v>
      </c>
      <c r="AE47">
        <f>IF(J47=Options!$E$5,12,0)</f>
        <v>0</v>
      </c>
      <c r="AF47">
        <f t="shared" si="4"/>
        <v>0</v>
      </c>
      <c r="AG47">
        <f t="shared" si="5"/>
        <v>0</v>
      </c>
      <c r="AH47">
        <f t="shared" si="5"/>
        <v>0</v>
      </c>
      <c r="AI47">
        <f t="shared" si="5"/>
        <v>0</v>
      </c>
      <c r="AJ47">
        <f t="shared" si="5"/>
        <v>0</v>
      </c>
      <c r="AL47" s="11">
        <f t="shared" si="10"/>
        <v>0</v>
      </c>
      <c r="AM47" s="21" t="str">
        <f t="shared" si="6"/>
        <v/>
      </c>
      <c r="AN47" s="11">
        <f t="shared" si="7"/>
        <v>0</v>
      </c>
    </row>
    <row r="48" spans="2:40" ht="22.8" customHeight="1" x14ac:dyDescent="0.3">
      <c r="B48" s="3">
        <v>44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 t="str">
        <f t="shared" si="9"/>
        <v/>
      </c>
      <c r="U48" s="14" t="str">
        <f t="shared" si="1"/>
        <v/>
      </c>
      <c r="V48" s="25" t="str">
        <f t="shared" si="2"/>
        <v/>
      </c>
      <c r="W48" s="23" t="str">
        <f t="shared" si="8"/>
        <v/>
      </c>
      <c r="X48" s="24" t="str">
        <f t="shared" si="3"/>
        <v/>
      </c>
      <c r="AB48">
        <f>IF(F48=Options!$A$3,50,IF(F48=Options!$A$4,25,IF(F48=Options!$A$5,15,IF(F48=Options!$A$6,0,0))))</f>
        <v>0</v>
      </c>
      <c r="AC48">
        <f>IF(G48=Options!$B$3,0,IF(G48=Options!$B$4,5,IF(G48=Options!$B$5,10,IF(G48=Options!$B$6,20,IF(G48=Options!$B$7,20,0)))))</f>
        <v>0</v>
      </c>
      <c r="AD48">
        <f>IF(I48=Options!$D$7,2,IF(I48=Options!$D$8,4,IF(I48=Options!$D$9,6,IF(I48=Options!$D$10,8,IF(I48=Options!$D$11,10,IF(I48=Options!$D$12,12,IF(I48=Options!$D$13,14,0)))))))</f>
        <v>0</v>
      </c>
      <c r="AE48">
        <f>IF(J48=Options!$E$5,12,0)</f>
        <v>0</v>
      </c>
      <c r="AF48">
        <f t="shared" si="4"/>
        <v>0</v>
      </c>
      <c r="AG48">
        <f t="shared" si="5"/>
        <v>0</v>
      </c>
      <c r="AH48">
        <f t="shared" si="5"/>
        <v>0</v>
      </c>
      <c r="AI48">
        <f t="shared" si="5"/>
        <v>0</v>
      </c>
      <c r="AJ48">
        <f t="shared" si="5"/>
        <v>0</v>
      </c>
      <c r="AL48" s="11">
        <f t="shared" si="10"/>
        <v>0</v>
      </c>
      <c r="AM48" s="21" t="str">
        <f t="shared" si="6"/>
        <v/>
      </c>
      <c r="AN48" s="11">
        <f t="shared" si="7"/>
        <v>0</v>
      </c>
    </row>
    <row r="49" spans="2:40" ht="22.8" customHeight="1" x14ac:dyDescent="0.3">
      <c r="B49" s="3">
        <v>45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 t="str">
        <f t="shared" si="9"/>
        <v/>
      </c>
      <c r="U49" s="14" t="str">
        <f t="shared" si="1"/>
        <v/>
      </c>
      <c r="V49" s="25" t="str">
        <f t="shared" si="2"/>
        <v/>
      </c>
      <c r="W49" s="23" t="str">
        <f t="shared" si="8"/>
        <v/>
      </c>
      <c r="X49" s="24" t="str">
        <f t="shared" si="3"/>
        <v/>
      </c>
      <c r="AB49">
        <f>IF(F49=Options!$A$3,50,IF(F49=Options!$A$4,25,IF(F49=Options!$A$5,15,IF(F49=Options!$A$6,0,0))))</f>
        <v>0</v>
      </c>
      <c r="AC49">
        <f>IF(G49=Options!$B$3,0,IF(G49=Options!$B$4,5,IF(G49=Options!$B$5,10,IF(G49=Options!$B$6,20,IF(G49=Options!$B$7,20,0)))))</f>
        <v>0</v>
      </c>
      <c r="AD49">
        <f>IF(I49=Options!$D$7,2,IF(I49=Options!$D$8,4,IF(I49=Options!$D$9,6,IF(I49=Options!$D$10,8,IF(I49=Options!$D$11,10,IF(I49=Options!$D$12,12,IF(I49=Options!$D$13,14,0)))))))</f>
        <v>0</v>
      </c>
      <c r="AE49">
        <f>IF(J49=Options!$E$5,12,0)</f>
        <v>0</v>
      </c>
      <c r="AF49">
        <f t="shared" si="4"/>
        <v>0</v>
      </c>
      <c r="AG49">
        <f t="shared" si="5"/>
        <v>0</v>
      </c>
      <c r="AH49">
        <f t="shared" si="5"/>
        <v>0</v>
      </c>
      <c r="AI49">
        <f t="shared" si="5"/>
        <v>0</v>
      </c>
      <c r="AJ49">
        <f t="shared" si="5"/>
        <v>0</v>
      </c>
      <c r="AL49" s="11">
        <f t="shared" si="10"/>
        <v>0</v>
      </c>
      <c r="AM49" s="21" t="str">
        <f t="shared" si="6"/>
        <v/>
      </c>
      <c r="AN49" s="11">
        <f t="shared" si="7"/>
        <v>0</v>
      </c>
    </row>
    <row r="50" spans="2:40" ht="22.8" customHeight="1" x14ac:dyDescent="0.3">
      <c r="B50" s="3">
        <v>46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 t="str">
        <f t="shared" si="9"/>
        <v/>
      </c>
      <c r="U50" s="14" t="str">
        <f t="shared" si="1"/>
        <v/>
      </c>
      <c r="V50" s="25" t="str">
        <f t="shared" si="2"/>
        <v/>
      </c>
      <c r="W50" s="23" t="str">
        <f t="shared" si="8"/>
        <v/>
      </c>
      <c r="X50" s="24" t="str">
        <f t="shared" si="3"/>
        <v/>
      </c>
      <c r="AB50">
        <f>IF(F50=Options!$A$3,50,IF(F50=Options!$A$4,25,IF(F50=Options!$A$5,15,IF(F50=Options!$A$6,0,0))))</f>
        <v>0</v>
      </c>
      <c r="AC50">
        <f>IF(G50=Options!$B$3,0,IF(G50=Options!$B$4,5,IF(G50=Options!$B$5,10,IF(G50=Options!$B$6,20,IF(G50=Options!$B$7,20,0)))))</f>
        <v>0</v>
      </c>
      <c r="AD50">
        <f>IF(I50=Options!$D$7,2,IF(I50=Options!$D$8,4,IF(I50=Options!$D$9,6,IF(I50=Options!$D$10,8,IF(I50=Options!$D$11,10,IF(I50=Options!$D$12,12,IF(I50=Options!$D$13,14,0)))))))</f>
        <v>0</v>
      </c>
      <c r="AE50">
        <f>IF(J50=Options!$E$5,12,0)</f>
        <v>0</v>
      </c>
      <c r="AF50">
        <f t="shared" si="4"/>
        <v>0</v>
      </c>
      <c r="AG50">
        <f t="shared" si="5"/>
        <v>0</v>
      </c>
      <c r="AH50">
        <f t="shared" si="5"/>
        <v>0</v>
      </c>
      <c r="AI50">
        <f t="shared" si="5"/>
        <v>0</v>
      </c>
      <c r="AJ50">
        <f t="shared" si="5"/>
        <v>0</v>
      </c>
      <c r="AL50" s="11">
        <f t="shared" si="10"/>
        <v>0</v>
      </c>
      <c r="AM50" s="21" t="str">
        <f t="shared" si="6"/>
        <v/>
      </c>
      <c r="AN50" s="11">
        <f t="shared" si="7"/>
        <v>0</v>
      </c>
    </row>
    <row r="51" spans="2:40" ht="22.8" customHeight="1" x14ac:dyDescent="0.3">
      <c r="B51" s="3">
        <v>47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 t="str">
        <f t="shared" si="9"/>
        <v/>
      </c>
      <c r="U51" s="14" t="str">
        <f t="shared" si="1"/>
        <v/>
      </c>
      <c r="V51" s="25" t="str">
        <f t="shared" si="2"/>
        <v/>
      </c>
      <c r="W51" s="23" t="str">
        <f t="shared" si="8"/>
        <v/>
      </c>
      <c r="X51" s="24" t="str">
        <f t="shared" si="3"/>
        <v/>
      </c>
      <c r="AB51">
        <f>IF(F51=Options!$A$3,50,IF(F51=Options!$A$4,25,IF(F51=Options!$A$5,15,IF(F51=Options!$A$6,0,0))))</f>
        <v>0</v>
      </c>
      <c r="AC51">
        <f>IF(G51=Options!$B$3,0,IF(G51=Options!$B$4,5,IF(G51=Options!$B$5,10,IF(G51=Options!$B$6,20,IF(G51=Options!$B$7,20,0)))))</f>
        <v>0</v>
      </c>
      <c r="AD51">
        <f>IF(I51=Options!$D$7,2,IF(I51=Options!$D$8,4,IF(I51=Options!$D$9,6,IF(I51=Options!$D$10,8,IF(I51=Options!$D$11,10,IF(I51=Options!$D$12,12,IF(I51=Options!$D$13,14,0)))))))</f>
        <v>0</v>
      </c>
      <c r="AE51">
        <f>IF(J51=Options!$E$5,12,0)</f>
        <v>0</v>
      </c>
      <c r="AF51">
        <f t="shared" si="4"/>
        <v>0</v>
      </c>
      <c r="AG51">
        <f t="shared" si="5"/>
        <v>0</v>
      </c>
      <c r="AH51">
        <f t="shared" si="5"/>
        <v>0</v>
      </c>
      <c r="AI51">
        <f t="shared" si="5"/>
        <v>0</v>
      </c>
      <c r="AJ51">
        <f t="shared" si="5"/>
        <v>0</v>
      </c>
      <c r="AL51" s="11">
        <f t="shared" si="10"/>
        <v>0</v>
      </c>
      <c r="AM51" s="21" t="str">
        <f t="shared" si="6"/>
        <v/>
      </c>
      <c r="AN51" s="11">
        <f t="shared" si="7"/>
        <v>0</v>
      </c>
    </row>
    <row r="52" spans="2:40" ht="22.8" customHeight="1" x14ac:dyDescent="0.3">
      <c r="B52" s="3">
        <v>48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 t="str">
        <f t="shared" si="9"/>
        <v/>
      </c>
      <c r="U52" s="14" t="str">
        <f t="shared" si="1"/>
        <v/>
      </c>
      <c r="V52" s="25" t="str">
        <f t="shared" si="2"/>
        <v/>
      </c>
      <c r="W52" s="23" t="str">
        <f t="shared" si="8"/>
        <v/>
      </c>
      <c r="X52" s="24" t="str">
        <f t="shared" si="3"/>
        <v/>
      </c>
      <c r="AB52">
        <f>IF(F52=Options!$A$3,50,IF(F52=Options!$A$4,25,IF(F52=Options!$A$5,15,IF(F52=Options!$A$6,0,0))))</f>
        <v>0</v>
      </c>
      <c r="AC52">
        <f>IF(G52=Options!$B$3,0,IF(G52=Options!$B$4,5,IF(G52=Options!$B$5,10,IF(G52=Options!$B$6,20,IF(G52=Options!$B$7,20,0)))))</f>
        <v>0</v>
      </c>
      <c r="AD52">
        <f>IF(I52=Options!$D$7,2,IF(I52=Options!$D$8,4,IF(I52=Options!$D$9,6,IF(I52=Options!$D$10,8,IF(I52=Options!$D$11,10,IF(I52=Options!$D$12,12,IF(I52=Options!$D$13,14,0)))))))</f>
        <v>0</v>
      </c>
      <c r="AE52">
        <f>IF(J52=Options!$E$5,12,0)</f>
        <v>0</v>
      </c>
      <c r="AF52">
        <f t="shared" si="4"/>
        <v>0</v>
      </c>
      <c r="AG52">
        <f t="shared" si="5"/>
        <v>0</v>
      </c>
      <c r="AH52">
        <f t="shared" si="5"/>
        <v>0</v>
      </c>
      <c r="AI52">
        <f t="shared" si="5"/>
        <v>0</v>
      </c>
      <c r="AJ52">
        <f t="shared" si="5"/>
        <v>0</v>
      </c>
      <c r="AL52" s="11">
        <f t="shared" si="10"/>
        <v>0</v>
      </c>
      <c r="AM52" s="21" t="str">
        <f t="shared" si="6"/>
        <v/>
      </c>
      <c r="AN52" s="11">
        <f t="shared" si="7"/>
        <v>0</v>
      </c>
    </row>
    <row r="53" spans="2:40" ht="22.8" customHeight="1" x14ac:dyDescent="0.3">
      <c r="B53" s="3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6" t="str">
        <f t="shared" si="9"/>
        <v/>
      </c>
      <c r="U53" s="14" t="str">
        <f t="shared" si="1"/>
        <v/>
      </c>
      <c r="V53" s="25" t="str">
        <f t="shared" si="2"/>
        <v/>
      </c>
      <c r="W53" s="23" t="str">
        <f t="shared" si="8"/>
        <v/>
      </c>
      <c r="X53" s="24" t="str">
        <f t="shared" si="3"/>
        <v/>
      </c>
      <c r="AB53">
        <f>IF(F53=Options!$A$3,50,IF(F53=Options!$A$4,25,IF(F53=Options!$A$5,15,IF(F53=Options!$A$6,0,0))))</f>
        <v>0</v>
      </c>
      <c r="AC53">
        <f>IF(G53=Options!$B$3,0,IF(G53=Options!$B$4,5,IF(G53=Options!$B$5,10,IF(G53=Options!$B$6,20,IF(G53=Options!$B$7,20,0)))))</f>
        <v>0</v>
      </c>
      <c r="AD53">
        <f>IF(I53=Options!$D$7,2,IF(I53=Options!$D$8,4,IF(I53=Options!$D$9,6,IF(I53=Options!$D$10,8,IF(I53=Options!$D$11,10,IF(I53=Options!$D$12,12,IF(I53=Options!$D$13,14,0)))))))</f>
        <v>0</v>
      </c>
      <c r="AE53">
        <f>IF(J53=Options!$E$5,12,0)</f>
        <v>0</v>
      </c>
      <c r="AF53">
        <f t="shared" si="4"/>
        <v>0</v>
      </c>
      <c r="AG53">
        <f t="shared" si="5"/>
        <v>0</v>
      </c>
      <c r="AH53">
        <f t="shared" si="5"/>
        <v>0</v>
      </c>
      <c r="AI53">
        <f t="shared" si="5"/>
        <v>0</v>
      </c>
      <c r="AJ53">
        <f t="shared" si="5"/>
        <v>0</v>
      </c>
      <c r="AL53" s="11">
        <f t="shared" si="10"/>
        <v>0</v>
      </c>
      <c r="AM53" s="21" t="str">
        <f t="shared" si="6"/>
        <v/>
      </c>
      <c r="AN53" s="11">
        <f t="shared" si="7"/>
        <v>0</v>
      </c>
    </row>
    <row r="54" spans="2:40" ht="22.8" customHeight="1" thickBot="1" x14ac:dyDescent="0.35">
      <c r="B54" s="3">
        <v>50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 t="str">
        <f t="shared" si="9"/>
        <v/>
      </c>
      <c r="U54" s="14" t="str">
        <f t="shared" si="1"/>
        <v/>
      </c>
      <c r="V54" s="25" t="str">
        <f t="shared" si="2"/>
        <v/>
      </c>
      <c r="W54" s="23" t="str">
        <f t="shared" si="8"/>
        <v/>
      </c>
      <c r="X54" s="24" t="str">
        <f t="shared" si="3"/>
        <v/>
      </c>
      <c r="AB54">
        <f>IF(F54=Options!$A$3,50,IF(F54=Options!$A$4,25,IF(F54=Options!$A$5,15,IF(F54=Options!$A$6,0,0))))</f>
        <v>0</v>
      </c>
      <c r="AC54">
        <f>IF(G54=Options!$B$3,0,IF(G54=Options!$B$4,5,IF(G54=Options!$B$5,10,IF(G54=Options!$B$6,20,IF(G54=Options!$B$7,20,0)))))</f>
        <v>0</v>
      </c>
      <c r="AD54">
        <f>IF(I54=Options!$D$7,2,IF(I54=Options!$D$8,4,IF(I54=Options!$D$9,6,IF(I54=Options!$D$10,8,IF(I54=Options!$D$11,10,IF(I54=Options!$D$12,12,IF(I54=Options!$D$13,14,0)))))))</f>
        <v>0</v>
      </c>
      <c r="AE54">
        <f>IF(J54=Options!$E$5,12,0)</f>
        <v>0</v>
      </c>
      <c r="AF54">
        <f t="shared" si="4"/>
        <v>0</v>
      </c>
      <c r="AG54">
        <f t="shared" si="5"/>
        <v>0</v>
      </c>
      <c r="AH54">
        <f t="shared" si="5"/>
        <v>0</v>
      </c>
      <c r="AI54">
        <f t="shared" si="5"/>
        <v>0</v>
      </c>
      <c r="AJ54">
        <f t="shared" si="5"/>
        <v>0</v>
      </c>
      <c r="AL54" s="11">
        <f t="shared" si="10"/>
        <v>0</v>
      </c>
      <c r="AM54" s="21" t="str">
        <f t="shared" si="6"/>
        <v/>
      </c>
      <c r="AN54" s="11">
        <f t="shared" si="7"/>
        <v>0</v>
      </c>
    </row>
    <row r="55" spans="2:40" hidden="1" x14ac:dyDescent="0.3">
      <c r="B55" s="3">
        <v>51</v>
      </c>
      <c r="C55" s="3"/>
      <c r="D55" s="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 t="str">
        <f t="shared" si="9"/>
        <v/>
      </c>
      <c r="U55" s="14" t="str">
        <f t="shared" si="1"/>
        <v/>
      </c>
      <c r="V55" s="25" t="str">
        <f t="shared" si="2"/>
        <v/>
      </c>
      <c r="W55" s="23" t="str">
        <f t="shared" si="8"/>
        <v/>
      </c>
      <c r="X55" s="26"/>
      <c r="AB55">
        <f>IF(F55=Options!$A$3,50,IF(F55=Options!$A$4,25,IF(F55=Options!$A$5,15,IF(F55=Options!$A$6,0,0))))</f>
        <v>0</v>
      </c>
      <c r="AC55">
        <f>IF(G55=Options!$B$3,0,IF(G55=Options!$B$4,5,IF(G55=Options!$B$5,10,IF(G55=Options!$B$6,20,IF(G55=Options!$B$7,20,0)))))</f>
        <v>0</v>
      </c>
      <c r="AD55">
        <f>IF(I55=Options!$D$7,2,IF(I55=Options!$D$8,4,IF(I55=Options!$D$9,6,IF(I55=Options!$D$10,8,IF(I55=Options!$D$11,10,IF(I55=Options!$D$12,12,IF(I55=Options!$D$13,14,0)))))))</f>
        <v>0</v>
      </c>
      <c r="AE55">
        <f>IF(J55=Options!$E$5,12,0)</f>
        <v>0</v>
      </c>
      <c r="AF55">
        <f t="shared" si="4"/>
        <v>0</v>
      </c>
      <c r="AG55">
        <f t="shared" si="5"/>
        <v>0</v>
      </c>
      <c r="AH55">
        <f t="shared" si="5"/>
        <v>0</v>
      </c>
      <c r="AI55">
        <f t="shared" si="5"/>
        <v>0</v>
      </c>
      <c r="AJ55">
        <f t="shared" si="5"/>
        <v>0</v>
      </c>
      <c r="AL55" s="11">
        <f t="shared" ref="AL55:AL69" si="11">IFERROR(IF($Z$5&gt;4,AC55*-1,0),"")</f>
        <v>0</v>
      </c>
      <c r="AM55" s="21" t="str">
        <f t="shared" si="6"/>
        <v/>
      </c>
      <c r="AN55" s="11">
        <f t="shared" si="7"/>
        <v>0</v>
      </c>
    </row>
    <row r="56" spans="2:40" hidden="1" x14ac:dyDescent="0.3">
      <c r="B56" s="3">
        <v>52</v>
      </c>
      <c r="C56" s="3"/>
      <c r="D56" s="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 t="str">
        <f t="shared" si="9"/>
        <v/>
      </c>
      <c r="U56" s="14" t="str">
        <f t="shared" si="1"/>
        <v/>
      </c>
      <c r="V56" s="25" t="str">
        <f t="shared" si="2"/>
        <v/>
      </c>
      <c r="W56" s="23" t="str">
        <f t="shared" si="8"/>
        <v/>
      </c>
      <c r="X56" s="26"/>
      <c r="AB56">
        <f>IF(F56=Options!$A$3,50,IF(F56=Options!$A$4,25,IF(F56=Options!$A$5,15,IF(F56=Options!$A$6,0,0))))</f>
        <v>0</v>
      </c>
      <c r="AC56">
        <f>IF(G56=Options!$B$3,0,IF(G56=Options!$B$4,5,IF(G56=Options!$B$5,10,IF(G56=Options!$B$6,20,IF(G56=Options!$B$7,20,0)))))</f>
        <v>0</v>
      </c>
      <c r="AD56">
        <f>IF(I56=Options!$D$7,2,IF(I56=Options!$D$8,4,IF(I56=Options!$D$9,6,IF(I56=Options!$D$10,8,IF(I56=Options!$D$11,10,IF(I56=Options!$D$12,12,IF(I56=Options!$D$13,14,0)))))))</f>
        <v>0</v>
      </c>
      <c r="AE56">
        <f>IF(J56=Options!$E$5,12,0)</f>
        <v>0</v>
      </c>
      <c r="AF56">
        <f t="shared" si="4"/>
        <v>0</v>
      </c>
      <c r="AG56">
        <f t="shared" si="5"/>
        <v>0</v>
      </c>
      <c r="AH56">
        <f t="shared" si="5"/>
        <v>0</v>
      </c>
      <c r="AI56">
        <f t="shared" si="5"/>
        <v>0</v>
      </c>
      <c r="AJ56">
        <f t="shared" si="5"/>
        <v>0</v>
      </c>
      <c r="AL56" s="11">
        <f t="shared" si="11"/>
        <v>0</v>
      </c>
      <c r="AM56" s="21" t="str">
        <f t="shared" si="6"/>
        <v/>
      </c>
      <c r="AN56" s="11">
        <f t="shared" si="7"/>
        <v>0</v>
      </c>
    </row>
    <row r="57" spans="2:40" hidden="1" x14ac:dyDescent="0.3">
      <c r="B57" s="3">
        <v>53</v>
      </c>
      <c r="C57" s="3"/>
      <c r="D57" s="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 t="str">
        <f t="shared" si="9"/>
        <v/>
      </c>
      <c r="U57" s="14" t="str">
        <f t="shared" si="1"/>
        <v/>
      </c>
      <c r="V57" s="25" t="str">
        <f t="shared" si="2"/>
        <v/>
      </c>
      <c r="W57" s="23" t="str">
        <f t="shared" si="8"/>
        <v/>
      </c>
      <c r="X57" s="26"/>
      <c r="AB57">
        <f>IF(F57=Options!$A$3,50,IF(F57=Options!$A$4,25,IF(F57=Options!$A$5,15,IF(F57=Options!$A$6,0,0))))</f>
        <v>0</v>
      </c>
      <c r="AC57">
        <f>IF(G57=Options!$B$3,0,IF(G57=Options!$B$4,5,IF(G57=Options!$B$5,10,IF(G57=Options!$B$6,20,IF(G57=Options!$B$7,20,0)))))</f>
        <v>0</v>
      </c>
      <c r="AD57">
        <f>IF(I57=Options!$D$7,2,IF(I57=Options!$D$8,4,IF(I57=Options!$D$9,6,IF(I57=Options!$D$10,8,IF(I57=Options!$D$11,10,IF(I57=Options!$D$12,12,IF(I57=Options!$D$13,14,0)))))))</f>
        <v>0</v>
      </c>
      <c r="AE57">
        <f>IF(J57=Options!$E$5,12,0)</f>
        <v>0</v>
      </c>
      <c r="AF57">
        <f t="shared" si="4"/>
        <v>0</v>
      </c>
      <c r="AG57">
        <f t="shared" si="5"/>
        <v>0</v>
      </c>
      <c r="AH57">
        <f t="shared" si="5"/>
        <v>0</v>
      </c>
      <c r="AI57">
        <f t="shared" si="5"/>
        <v>0</v>
      </c>
      <c r="AJ57">
        <f t="shared" si="5"/>
        <v>0</v>
      </c>
      <c r="AL57" s="11">
        <f t="shared" si="11"/>
        <v>0</v>
      </c>
      <c r="AM57" s="21" t="str">
        <f t="shared" si="6"/>
        <v/>
      </c>
      <c r="AN57" s="11">
        <f t="shared" si="7"/>
        <v>0</v>
      </c>
    </row>
    <row r="58" spans="2:40" hidden="1" x14ac:dyDescent="0.3">
      <c r="B58" s="3">
        <v>54</v>
      </c>
      <c r="C58" s="3"/>
      <c r="D58" s="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 t="str">
        <f t="shared" si="9"/>
        <v/>
      </c>
      <c r="U58" s="14" t="str">
        <f t="shared" si="1"/>
        <v/>
      </c>
      <c r="V58" s="25" t="str">
        <f t="shared" si="2"/>
        <v/>
      </c>
      <c r="W58" s="23" t="str">
        <f t="shared" si="8"/>
        <v/>
      </c>
      <c r="X58" s="26"/>
      <c r="AB58">
        <f>IF(F58=Options!$A$3,50,IF(F58=Options!$A$4,25,IF(F58=Options!$A$5,15,IF(F58=Options!$A$6,0,0))))</f>
        <v>0</v>
      </c>
      <c r="AC58">
        <f>IF(G58=Options!$B$3,0,IF(G58=Options!$B$4,5,IF(G58=Options!$B$5,10,IF(G58=Options!$B$6,20,IF(G58=Options!$B$7,20,0)))))</f>
        <v>0</v>
      </c>
      <c r="AD58">
        <f>IF(I58=Options!$D$7,2,IF(I58=Options!$D$8,4,IF(I58=Options!$D$9,6,IF(I58=Options!$D$10,8,IF(I58=Options!$D$11,10,IF(I58=Options!$D$12,12,IF(I58=Options!$D$13,14,0)))))))</f>
        <v>0</v>
      </c>
      <c r="AE58">
        <f>IF(J58=Options!$E$5,12,0)</f>
        <v>0</v>
      </c>
      <c r="AF58">
        <f t="shared" si="4"/>
        <v>0</v>
      </c>
      <c r="AG58">
        <f t="shared" si="5"/>
        <v>0</v>
      </c>
      <c r="AH58">
        <f t="shared" si="5"/>
        <v>0</v>
      </c>
      <c r="AI58">
        <f t="shared" si="5"/>
        <v>0</v>
      </c>
      <c r="AJ58">
        <f t="shared" si="5"/>
        <v>0</v>
      </c>
      <c r="AL58" s="11">
        <f t="shared" si="11"/>
        <v>0</v>
      </c>
      <c r="AM58" s="21" t="str">
        <f t="shared" si="6"/>
        <v/>
      </c>
      <c r="AN58" s="11">
        <f t="shared" si="7"/>
        <v>0</v>
      </c>
    </row>
    <row r="59" spans="2:40" hidden="1" x14ac:dyDescent="0.3">
      <c r="B59" s="3">
        <v>55</v>
      </c>
      <c r="C59" s="3"/>
      <c r="D59" s="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 t="str">
        <f t="shared" si="9"/>
        <v/>
      </c>
      <c r="U59" s="14" t="str">
        <f t="shared" si="1"/>
        <v/>
      </c>
      <c r="V59" s="25" t="str">
        <f t="shared" si="2"/>
        <v/>
      </c>
      <c r="W59" s="23" t="str">
        <f t="shared" si="8"/>
        <v/>
      </c>
      <c r="X59" s="26"/>
      <c r="AB59">
        <f>IF(F59=Options!$A$3,50,IF(F59=Options!$A$4,25,IF(F59=Options!$A$5,15,IF(F59=Options!$A$6,0,0))))</f>
        <v>0</v>
      </c>
      <c r="AC59">
        <f>IF(G59=Options!$B$3,0,IF(G59=Options!$B$4,5,IF(G59=Options!$B$5,10,IF(G59=Options!$B$6,20,IF(G59=Options!$B$7,20,0)))))</f>
        <v>0</v>
      </c>
      <c r="AD59">
        <f>IF(I59=Options!$D$7,2,IF(I59=Options!$D$8,4,IF(I59=Options!$D$9,6,IF(I59=Options!$D$10,8,IF(I59=Options!$D$11,10,IF(I59=Options!$D$12,12,IF(I59=Options!$D$13,14,0)))))))</f>
        <v>0</v>
      </c>
      <c r="AE59">
        <f>IF(J59=Options!$E$5,12,0)</f>
        <v>0</v>
      </c>
      <c r="AF59">
        <f t="shared" si="4"/>
        <v>0</v>
      </c>
      <c r="AG59">
        <f t="shared" si="5"/>
        <v>0</v>
      </c>
      <c r="AH59">
        <f t="shared" si="5"/>
        <v>0</v>
      </c>
      <c r="AI59">
        <f t="shared" si="5"/>
        <v>0</v>
      </c>
      <c r="AJ59">
        <f t="shared" si="5"/>
        <v>0</v>
      </c>
      <c r="AL59" s="11">
        <f t="shared" si="11"/>
        <v>0</v>
      </c>
      <c r="AM59" s="21" t="str">
        <f t="shared" si="6"/>
        <v/>
      </c>
      <c r="AN59" s="11">
        <f t="shared" si="7"/>
        <v>0</v>
      </c>
    </row>
    <row r="60" spans="2:40" hidden="1" x14ac:dyDescent="0.3">
      <c r="B60" s="3">
        <v>56</v>
      </c>
      <c r="C60" s="3"/>
      <c r="D60" s="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 t="str">
        <f t="shared" si="9"/>
        <v/>
      </c>
      <c r="U60" s="14" t="str">
        <f t="shared" si="1"/>
        <v/>
      </c>
      <c r="V60" s="25" t="str">
        <f t="shared" si="2"/>
        <v/>
      </c>
      <c r="W60" s="23" t="str">
        <f t="shared" si="8"/>
        <v/>
      </c>
      <c r="X60" s="26"/>
      <c r="AB60">
        <f>IF(F60=Options!$A$3,50,IF(F60=Options!$A$4,25,IF(F60=Options!$A$5,15,IF(F60=Options!$A$6,0,0))))</f>
        <v>0</v>
      </c>
      <c r="AC60">
        <f>IF(G60=Options!$B$3,0,IF(G60=Options!$B$4,5,IF(G60=Options!$B$5,10,IF(G60=Options!$B$6,20,IF(G60=Options!$B$7,20,0)))))</f>
        <v>0</v>
      </c>
      <c r="AD60">
        <f>IF(I60=Options!$D$7,2,IF(I60=Options!$D$8,4,IF(I60=Options!$D$9,6,IF(I60=Options!$D$10,8,IF(I60=Options!$D$11,10,IF(I60=Options!$D$12,12,IF(I60=Options!$D$13,14,0)))))))</f>
        <v>0</v>
      </c>
      <c r="AE60">
        <f>IF(J60=Options!$E$5,12,0)</f>
        <v>0</v>
      </c>
      <c r="AF60">
        <f t="shared" si="4"/>
        <v>0</v>
      </c>
      <c r="AG60">
        <f t="shared" si="5"/>
        <v>0</v>
      </c>
      <c r="AH60">
        <f t="shared" si="5"/>
        <v>0</v>
      </c>
      <c r="AI60">
        <f t="shared" si="5"/>
        <v>0</v>
      </c>
      <c r="AJ60">
        <f t="shared" si="5"/>
        <v>0</v>
      </c>
      <c r="AL60" s="11">
        <f t="shared" si="11"/>
        <v>0</v>
      </c>
      <c r="AM60" s="21" t="str">
        <f t="shared" si="6"/>
        <v/>
      </c>
      <c r="AN60" s="11">
        <f t="shared" si="7"/>
        <v>0</v>
      </c>
    </row>
    <row r="61" spans="2:40" ht="16.8" hidden="1" customHeight="1" x14ac:dyDescent="0.3">
      <c r="B61" s="3">
        <v>57</v>
      </c>
      <c r="C61" s="3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 t="str">
        <f t="shared" si="9"/>
        <v/>
      </c>
      <c r="U61" s="14" t="str">
        <f t="shared" si="1"/>
        <v/>
      </c>
      <c r="V61" s="25" t="str">
        <f t="shared" si="2"/>
        <v/>
      </c>
      <c r="W61" s="23" t="str">
        <f t="shared" si="8"/>
        <v/>
      </c>
      <c r="X61" s="26"/>
      <c r="AB61">
        <f>IF(F61=Options!$A$3,50,IF(F61=Options!$A$4,25,IF(F61=Options!$A$5,15,IF(F61=Options!$A$6,0,0))))</f>
        <v>0</v>
      </c>
      <c r="AC61">
        <f>IF(G61=Options!$B$3,0,IF(G61=Options!$B$4,5,IF(G61=Options!$B$5,10,IF(G61=Options!$B$6,20,IF(G61=Options!$B$7,20,0)))))</f>
        <v>0</v>
      </c>
      <c r="AD61">
        <f>IF(I61=Options!$D$7,2,IF(I61=Options!$D$8,4,IF(I61=Options!$D$9,6,IF(I61=Options!$D$10,8,IF(I61=Options!$D$11,10,IF(I61=Options!$D$12,12,IF(I61=Options!$D$13,14,0)))))))</f>
        <v>0</v>
      </c>
      <c r="AE61">
        <f>IF(J61=Options!$E$5,12,0)</f>
        <v>0</v>
      </c>
      <c r="AF61">
        <f t="shared" si="4"/>
        <v>0</v>
      </c>
      <c r="AG61">
        <f t="shared" si="5"/>
        <v>0</v>
      </c>
      <c r="AH61">
        <f t="shared" si="5"/>
        <v>0</v>
      </c>
      <c r="AI61">
        <f t="shared" si="5"/>
        <v>0</v>
      </c>
      <c r="AJ61">
        <f t="shared" si="5"/>
        <v>0</v>
      </c>
      <c r="AL61" s="11">
        <f t="shared" si="11"/>
        <v>0</v>
      </c>
      <c r="AM61" s="21" t="str">
        <f t="shared" si="6"/>
        <v/>
      </c>
      <c r="AN61" s="11">
        <f t="shared" si="7"/>
        <v>0</v>
      </c>
    </row>
    <row r="62" spans="2:40" ht="16.8" hidden="1" customHeight="1" x14ac:dyDescent="0.3">
      <c r="B62" s="3">
        <v>58</v>
      </c>
      <c r="C62" s="3"/>
      <c r="D62" s="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 t="str">
        <f t="shared" si="9"/>
        <v/>
      </c>
      <c r="U62" s="14" t="str">
        <f t="shared" si="1"/>
        <v/>
      </c>
      <c r="V62" s="25" t="str">
        <f t="shared" si="2"/>
        <v/>
      </c>
      <c r="W62" s="23" t="str">
        <f t="shared" si="8"/>
        <v/>
      </c>
      <c r="X62" s="26"/>
      <c r="AB62">
        <f>IF(F62=Options!$A$3,50,IF(F62=Options!$A$4,25,IF(F62=Options!$A$5,15,IF(F62=Options!$A$6,0,0))))</f>
        <v>0</v>
      </c>
      <c r="AC62">
        <f>IF(G62=Options!$B$3,0,IF(G62=Options!$B$4,5,IF(G62=Options!$B$5,10,IF(G62=Options!$B$6,20,IF(G62=Options!$B$7,20,0)))))</f>
        <v>0</v>
      </c>
      <c r="AD62">
        <f>IF(I62=Options!$D$7,2,IF(I62=Options!$D$8,4,IF(I62=Options!$D$9,6,IF(I62=Options!$D$10,8,IF(I62=Options!$D$11,10,IF(I62=Options!$D$12,12,IF(I62=Options!$D$13,14,0)))))))</f>
        <v>0</v>
      </c>
      <c r="AE62">
        <f>IF(J62=Options!$E$5,12,0)</f>
        <v>0</v>
      </c>
      <c r="AF62">
        <f t="shared" si="4"/>
        <v>0</v>
      </c>
      <c r="AG62">
        <f t="shared" si="5"/>
        <v>0</v>
      </c>
      <c r="AH62">
        <f t="shared" si="5"/>
        <v>0</v>
      </c>
      <c r="AI62">
        <f t="shared" si="5"/>
        <v>0</v>
      </c>
      <c r="AJ62">
        <f t="shared" si="5"/>
        <v>0</v>
      </c>
      <c r="AL62" s="11">
        <f t="shared" si="11"/>
        <v>0</v>
      </c>
      <c r="AM62" s="21" t="str">
        <f t="shared" si="6"/>
        <v/>
      </c>
      <c r="AN62" s="11">
        <f t="shared" si="7"/>
        <v>0</v>
      </c>
    </row>
    <row r="63" spans="2:40" ht="16.8" hidden="1" customHeight="1" x14ac:dyDescent="0.3">
      <c r="B63" s="3">
        <v>59</v>
      </c>
      <c r="C63" s="3"/>
      <c r="D63" s="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 t="str">
        <f t="shared" si="9"/>
        <v/>
      </c>
      <c r="U63" s="14" t="str">
        <f t="shared" si="1"/>
        <v/>
      </c>
      <c r="V63" s="25" t="str">
        <f t="shared" si="2"/>
        <v/>
      </c>
      <c r="W63" s="23" t="str">
        <f t="shared" si="8"/>
        <v/>
      </c>
      <c r="X63" s="26"/>
      <c r="AB63">
        <f>IF(F63=Options!$A$3,50,IF(F63=Options!$A$4,25,IF(F63=Options!$A$5,15,IF(F63=Options!$A$6,0,0))))</f>
        <v>0</v>
      </c>
      <c r="AC63">
        <f>IF(G63=Options!$B$3,0,IF(G63=Options!$B$4,5,IF(G63=Options!$B$5,10,IF(G63=Options!$B$6,20,IF(G63=Options!$B$7,20,0)))))</f>
        <v>0</v>
      </c>
      <c r="AD63">
        <f>IF(I63=Options!$D$7,2,IF(I63=Options!$D$8,4,IF(I63=Options!$D$9,6,IF(I63=Options!$D$10,8,IF(I63=Options!$D$11,10,IF(I63=Options!$D$12,12,IF(I63=Options!$D$13,14,0)))))))</f>
        <v>0</v>
      </c>
      <c r="AE63">
        <f>IF(J63=Options!$E$5,12,0)</f>
        <v>0</v>
      </c>
      <c r="AF63">
        <f t="shared" si="4"/>
        <v>0</v>
      </c>
      <c r="AG63">
        <f t="shared" si="5"/>
        <v>0</v>
      </c>
      <c r="AH63">
        <f t="shared" si="5"/>
        <v>0</v>
      </c>
      <c r="AI63">
        <f t="shared" si="5"/>
        <v>0</v>
      </c>
      <c r="AJ63">
        <f t="shared" si="5"/>
        <v>0</v>
      </c>
      <c r="AL63" s="11">
        <f t="shared" si="11"/>
        <v>0</v>
      </c>
      <c r="AM63" s="21" t="str">
        <f t="shared" si="6"/>
        <v/>
      </c>
      <c r="AN63" s="11">
        <f t="shared" si="7"/>
        <v>0</v>
      </c>
    </row>
    <row r="64" spans="2:40" ht="16.8" hidden="1" customHeight="1" x14ac:dyDescent="0.3">
      <c r="B64" s="3">
        <v>60</v>
      </c>
      <c r="C64" s="3"/>
      <c r="D64" s="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 t="str">
        <f t="shared" si="9"/>
        <v/>
      </c>
      <c r="U64" s="14" t="str">
        <f t="shared" si="1"/>
        <v/>
      </c>
      <c r="V64" s="25" t="str">
        <f t="shared" si="2"/>
        <v/>
      </c>
      <c r="W64" s="23" t="str">
        <f t="shared" si="8"/>
        <v/>
      </c>
      <c r="X64" s="26"/>
      <c r="AB64">
        <f>IF(F64=Options!$A$3,50,IF(F64=Options!$A$4,25,IF(F64=Options!$A$5,15,IF(F64=Options!$A$6,0,0))))</f>
        <v>0</v>
      </c>
      <c r="AC64">
        <f>IF(G64=Options!$B$3,0,IF(G64=Options!$B$4,5,IF(G64=Options!$B$5,10,IF(G64=Options!$B$6,20,IF(G64=Options!$B$7,20,0)))))</f>
        <v>0</v>
      </c>
      <c r="AD64">
        <f>IF(I64=Options!$D$7,2,IF(I64=Options!$D$8,4,IF(I64=Options!$D$9,6,IF(I64=Options!$D$10,8,IF(I64=Options!$D$11,10,IF(I64=Options!$D$12,12,IF(I64=Options!$D$13,14,0)))))))</f>
        <v>0</v>
      </c>
      <c r="AE64">
        <f>IF(J64=Options!$E$5,12,0)</f>
        <v>0</v>
      </c>
      <c r="AF64">
        <f t="shared" si="4"/>
        <v>0</v>
      </c>
      <c r="AG64">
        <f t="shared" si="5"/>
        <v>0</v>
      </c>
      <c r="AH64">
        <f t="shared" si="5"/>
        <v>0</v>
      </c>
      <c r="AI64">
        <f t="shared" si="5"/>
        <v>0</v>
      </c>
      <c r="AJ64">
        <f t="shared" si="5"/>
        <v>0</v>
      </c>
      <c r="AL64" s="11">
        <f t="shared" si="11"/>
        <v>0</v>
      </c>
      <c r="AM64" s="21" t="str">
        <f t="shared" si="6"/>
        <v/>
      </c>
      <c r="AN64" s="11">
        <f t="shared" si="7"/>
        <v>0</v>
      </c>
    </row>
    <row r="65" spans="2:40" ht="16.8" hidden="1" customHeight="1" x14ac:dyDescent="0.3">
      <c r="B65" s="3">
        <v>61</v>
      </c>
      <c r="C65" s="3"/>
      <c r="D65" s="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 t="str">
        <f t="shared" si="9"/>
        <v/>
      </c>
      <c r="U65" s="14" t="str">
        <f t="shared" si="1"/>
        <v/>
      </c>
      <c r="V65" s="25" t="str">
        <f t="shared" si="2"/>
        <v/>
      </c>
      <c r="W65" s="23" t="str">
        <f t="shared" si="8"/>
        <v/>
      </c>
      <c r="X65" s="26"/>
      <c r="AB65">
        <f>IF(F65=Options!$A$3,50,IF(F65=Options!$A$4,25,IF(F65=Options!$A$5,15,IF(F65=Options!$A$6,0,0))))</f>
        <v>0</v>
      </c>
      <c r="AC65">
        <f>IF(G65=Options!$B$3,0,IF(G65=Options!$B$4,5,IF(G65=Options!$B$5,10,IF(G65=Options!$B$6,20,IF(G65=Options!$B$7,20,0)))))</f>
        <v>0</v>
      </c>
      <c r="AD65">
        <f>IF(I65=Options!$D$7,2,IF(I65=Options!$D$8,4,IF(I65=Options!$D$9,6,IF(I65=Options!$D$10,8,IF(I65=Options!$D$11,10,IF(I65=Options!$D$12,12,IF(I65=Options!$D$13,14,0)))))))</f>
        <v>0</v>
      </c>
      <c r="AE65">
        <f>IF(J65=Options!$E$5,12,0)</f>
        <v>0</v>
      </c>
      <c r="AF65">
        <f t="shared" si="4"/>
        <v>0</v>
      </c>
      <c r="AG65">
        <f t="shared" si="5"/>
        <v>0</v>
      </c>
      <c r="AH65">
        <f t="shared" si="5"/>
        <v>0</v>
      </c>
      <c r="AI65">
        <f t="shared" si="5"/>
        <v>0</v>
      </c>
      <c r="AJ65">
        <f t="shared" si="5"/>
        <v>0</v>
      </c>
      <c r="AL65" s="11">
        <f t="shared" si="11"/>
        <v>0</v>
      </c>
      <c r="AM65" s="21" t="str">
        <f t="shared" si="6"/>
        <v/>
      </c>
      <c r="AN65" s="11">
        <f t="shared" si="7"/>
        <v>0</v>
      </c>
    </row>
    <row r="66" spans="2:40" ht="16.8" hidden="1" customHeight="1" x14ac:dyDescent="0.3">
      <c r="B66" s="3">
        <v>62</v>
      </c>
      <c r="C66" s="3"/>
      <c r="D66" s="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" t="str">
        <f t="shared" si="9"/>
        <v/>
      </c>
      <c r="U66" s="14" t="str">
        <f t="shared" si="1"/>
        <v/>
      </c>
      <c r="V66" s="25" t="str">
        <f t="shared" si="2"/>
        <v/>
      </c>
      <c r="W66" s="23" t="str">
        <f t="shared" si="8"/>
        <v/>
      </c>
      <c r="X66" s="26"/>
      <c r="AB66">
        <f>IF(F66=Options!$A$3,50,IF(F66=Options!$A$4,25,IF(F66=Options!$A$5,15,IF(F66=Options!$A$6,0,0))))</f>
        <v>0</v>
      </c>
      <c r="AC66">
        <f>IF(G66=Options!$B$3,0,IF(G66=Options!$B$4,5,IF(G66=Options!$B$5,10,IF(G66=Options!$B$6,20,IF(G66=Options!$B$7,20,0)))))</f>
        <v>0</v>
      </c>
      <c r="AD66">
        <f>IF(I66=Options!$D$7,2,IF(I66=Options!$D$8,4,IF(I66=Options!$D$9,6,IF(I66=Options!$D$10,8,IF(I66=Options!$D$11,10,IF(I66=Options!$D$12,12,IF(I66=Options!$D$13,14,0)))))))</f>
        <v>0</v>
      </c>
      <c r="AE66">
        <f>IF(J66=Options!$E$5,12,0)</f>
        <v>0</v>
      </c>
      <c r="AF66">
        <f t="shared" si="4"/>
        <v>0</v>
      </c>
      <c r="AG66">
        <f t="shared" si="5"/>
        <v>0</v>
      </c>
      <c r="AH66">
        <f t="shared" si="5"/>
        <v>0</v>
      </c>
      <c r="AI66">
        <f t="shared" si="5"/>
        <v>0</v>
      </c>
      <c r="AJ66">
        <f t="shared" si="5"/>
        <v>0</v>
      </c>
      <c r="AL66" s="11">
        <f t="shared" si="11"/>
        <v>0</v>
      </c>
      <c r="AM66" s="21" t="str">
        <f t="shared" si="6"/>
        <v/>
      </c>
      <c r="AN66" s="11">
        <f t="shared" si="7"/>
        <v>0</v>
      </c>
    </row>
    <row r="67" spans="2:40" ht="16.8" hidden="1" customHeight="1" x14ac:dyDescent="0.3">
      <c r="B67" s="3">
        <v>63</v>
      </c>
      <c r="C67" s="3"/>
      <c r="D67" s="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6" t="str">
        <f t="shared" si="9"/>
        <v/>
      </c>
      <c r="U67" s="14" t="str">
        <f t="shared" si="1"/>
        <v/>
      </c>
      <c r="V67" s="25" t="str">
        <f t="shared" si="2"/>
        <v/>
      </c>
      <c r="W67" s="23" t="str">
        <f t="shared" si="8"/>
        <v/>
      </c>
      <c r="X67" s="26"/>
      <c r="AB67">
        <f>IF(F67=Options!$A$3,50,IF(F67=Options!$A$4,25,IF(F67=Options!$A$5,15,IF(F67=Options!$A$6,0,0))))</f>
        <v>0</v>
      </c>
      <c r="AC67">
        <f>IF(G67=Options!$B$3,0,IF(G67=Options!$B$4,5,IF(G67=Options!$B$5,10,IF(G67=Options!$B$6,20,IF(G67=Options!$B$7,20,0)))))</f>
        <v>0</v>
      </c>
      <c r="AD67">
        <f>IF(I67=Options!$D$7,2,IF(I67=Options!$D$8,4,IF(I67=Options!$D$9,6,IF(I67=Options!$D$10,8,IF(I67=Options!$D$11,10,IF(I67=Options!$D$12,12,IF(I67=Options!$D$13,14,0)))))))</f>
        <v>0</v>
      </c>
      <c r="AE67">
        <f>IF(J67=Options!$E$5,12,0)</f>
        <v>0</v>
      </c>
      <c r="AF67">
        <f t="shared" si="4"/>
        <v>0</v>
      </c>
      <c r="AG67">
        <f t="shared" si="5"/>
        <v>0</v>
      </c>
      <c r="AH67">
        <f t="shared" si="5"/>
        <v>0</v>
      </c>
      <c r="AI67">
        <f t="shared" si="5"/>
        <v>0</v>
      </c>
      <c r="AJ67">
        <f t="shared" si="5"/>
        <v>0</v>
      </c>
      <c r="AL67" s="11">
        <f t="shared" si="11"/>
        <v>0</v>
      </c>
      <c r="AM67" s="21" t="str">
        <f t="shared" si="6"/>
        <v/>
      </c>
      <c r="AN67" s="11">
        <f t="shared" si="7"/>
        <v>0</v>
      </c>
    </row>
    <row r="68" spans="2:40" ht="16.8" hidden="1" customHeight="1" x14ac:dyDescent="0.3">
      <c r="B68" s="3">
        <v>64</v>
      </c>
      <c r="C68" s="3"/>
      <c r="D68" s="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6" t="str">
        <f t="shared" si="9"/>
        <v/>
      </c>
      <c r="U68" s="14" t="str">
        <f t="shared" si="1"/>
        <v/>
      </c>
      <c r="V68" s="25" t="str">
        <f t="shared" si="2"/>
        <v/>
      </c>
      <c r="W68" s="23" t="str">
        <f t="shared" si="8"/>
        <v/>
      </c>
      <c r="X68" s="26"/>
      <c r="AB68">
        <f>IF(F68=Options!$A$3,50,IF(F68=Options!$A$4,25,IF(F68=Options!$A$5,15,IF(F68=Options!$A$6,0,0))))</f>
        <v>0</v>
      </c>
      <c r="AC68">
        <f>IF(G68=Options!$B$3,0,IF(G68=Options!$B$4,5,IF(G68=Options!$B$5,10,IF(G68=Options!$B$6,20,IF(G68=Options!$B$7,20,0)))))</f>
        <v>0</v>
      </c>
      <c r="AD68">
        <f>IF(I68=Options!$D$7,2,IF(I68=Options!$D$8,4,IF(I68=Options!$D$9,6,IF(I68=Options!$D$10,8,IF(I68=Options!$D$11,10,IF(I68=Options!$D$12,12,IF(I68=Options!$D$13,14,0)))))))</f>
        <v>0</v>
      </c>
      <c r="AE68">
        <f>IF(J68=Options!$E$5,12,0)</f>
        <v>0</v>
      </c>
      <c r="AF68">
        <f t="shared" si="4"/>
        <v>0</v>
      </c>
      <c r="AG68">
        <f t="shared" si="5"/>
        <v>0</v>
      </c>
      <c r="AH68">
        <f t="shared" si="5"/>
        <v>0</v>
      </c>
      <c r="AI68">
        <f t="shared" si="5"/>
        <v>0</v>
      </c>
      <c r="AJ68">
        <f t="shared" si="5"/>
        <v>0</v>
      </c>
      <c r="AL68" s="11">
        <f t="shared" si="11"/>
        <v>0</v>
      </c>
      <c r="AM68" s="21" t="str">
        <f t="shared" si="6"/>
        <v/>
      </c>
      <c r="AN68" s="11">
        <f t="shared" si="7"/>
        <v>0</v>
      </c>
    </row>
    <row r="69" spans="2:40" ht="16.8" hidden="1" customHeight="1" x14ac:dyDescent="0.3">
      <c r="B69" s="3">
        <v>65</v>
      </c>
      <c r="C69" s="3"/>
      <c r="D69" s="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6" t="str">
        <f t="shared" si="9"/>
        <v/>
      </c>
      <c r="U69" s="14" t="str">
        <f t="shared" si="1"/>
        <v/>
      </c>
      <c r="V69" s="25" t="str">
        <f t="shared" si="2"/>
        <v/>
      </c>
      <c r="W69" s="23" t="str">
        <f t="shared" si="8"/>
        <v/>
      </c>
      <c r="X69" s="26"/>
      <c r="AB69">
        <f>IF(F69=Options!$A$3,50,IF(F69=Options!$A$4,25,IF(F69=Options!$A$5,15,IF(F69=Options!$A$6,0,0))))</f>
        <v>0</v>
      </c>
      <c r="AC69">
        <f>IF(G69=Options!$B$3,0,IF(G69=Options!$B$4,5,IF(G69=Options!$B$5,10,IF(G69=Options!$B$6,20,IF(G69=Options!$B$7,20,0)))))</f>
        <v>0</v>
      </c>
      <c r="AD69">
        <f>IF(I69=Options!$D$7,2,IF(I69=Options!$D$8,4,IF(I69=Options!$D$9,6,IF(I69=Options!$D$10,8,IF(I69=Options!$D$11,10,IF(I69=Options!$D$12,12,IF(I69=Options!$D$13,14,0)))))))</f>
        <v>0</v>
      </c>
      <c r="AE69">
        <f>IF(J69=Options!$E$5,12,0)</f>
        <v>0</v>
      </c>
      <c r="AF69">
        <f t="shared" si="4"/>
        <v>0</v>
      </c>
      <c r="AG69">
        <f t="shared" si="5"/>
        <v>0</v>
      </c>
      <c r="AH69">
        <f t="shared" si="5"/>
        <v>0</v>
      </c>
      <c r="AI69">
        <f t="shared" si="5"/>
        <v>0</v>
      </c>
      <c r="AJ69">
        <f t="shared" ref="AJ69:AJ79" si="12">IF(ISTEXT(S69),5,0)</f>
        <v>0</v>
      </c>
      <c r="AL69" s="11">
        <f t="shared" si="11"/>
        <v>0</v>
      </c>
      <c r="AM69" s="21" t="str">
        <f t="shared" si="6"/>
        <v/>
      </c>
      <c r="AN69" s="11">
        <f t="shared" si="7"/>
        <v>0</v>
      </c>
    </row>
    <row r="70" spans="2:40" ht="16.8" hidden="1" customHeight="1" x14ac:dyDescent="0.3">
      <c r="B70" s="3">
        <v>66</v>
      </c>
      <c r="C70" s="3"/>
      <c r="D70" s="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6" t="str">
        <f t="shared" si="9"/>
        <v/>
      </c>
      <c r="U70" s="14" t="str">
        <f t="shared" ref="U70:U79" si="13">IF(F70="","",SUM(AB70:AJ70))</f>
        <v/>
      </c>
      <c r="V70" s="25" t="str">
        <f t="shared" ref="V70:V79" si="14">IF(T70="","",T70+U70)</f>
        <v/>
      </c>
      <c r="W70" s="23" t="str">
        <f t="shared" si="8"/>
        <v/>
      </c>
      <c r="X70" s="26"/>
      <c r="AB70">
        <f>IF(F70=Options!$A$3,50,IF(F70=Options!$A$4,25,IF(F70=Options!$A$5,15,IF(F70=Options!$A$6,0,0))))</f>
        <v>0</v>
      </c>
      <c r="AC70">
        <f>IF(G70=Options!$B$3,0,IF(G70=Options!$B$4,5,IF(G70=Options!$B$5,10,IF(G70=Options!$B$6,20,IF(G70=Options!$B$7,20,0)))))</f>
        <v>0</v>
      </c>
      <c r="AD70">
        <f>IF(I70=Options!$D$7,2,IF(I70=Options!$D$8,4,IF(I70=Options!$D$9,6,IF(I70=Options!$D$10,8,IF(I70=Options!$D$11,10,IF(I70=Options!$D$12,12,IF(I70=Options!$D$13,14,0)))))))</f>
        <v>0</v>
      </c>
      <c r="AE70">
        <f>IF(J70=Options!$E$5,12,0)</f>
        <v>0</v>
      </c>
      <c r="AF70">
        <f t="shared" ref="AF70:AF79" si="15">IF(ISTEXT(L70),10,0)</f>
        <v>0</v>
      </c>
      <c r="AG70">
        <f t="shared" ref="AG70:AI79" si="16">IF(ISTEXT(P70),5,0)</f>
        <v>0</v>
      </c>
      <c r="AH70">
        <f t="shared" si="16"/>
        <v>0</v>
      </c>
      <c r="AI70">
        <f t="shared" si="16"/>
        <v>0</v>
      </c>
      <c r="AJ70">
        <f t="shared" si="12"/>
        <v>0</v>
      </c>
      <c r="AL70" s="11">
        <f t="shared" ref="AL70:AL79" si="17">IFERROR(IF($Z$5&gt;4,AC70*-1,0),"")</f>
        <v>0</v>
      </c>
      <c r="AM70" s="21" t="str">
        <f t="shared" ref="AM70:AM79" si="18">IFERROR(U70-AC70,"")</f>
        <v/>
      </c>
      <c r="AN70" s="11">
        <f t="shared" ref="AN70:AN79" si="19">IFERROR(IF(AND($Z$5&gt;=4,$Z$5&lt;10),AM70*0.3,IF(AND($Z$5&gt;=10,$Z$5&lt;20),AM70*0.35,IF($Z$5&gt;=20,AM70*0.4,0))),"")</f>
        <v>0</v>
      </c>
    </row>
    <row r="71" spans="2:40" ht="16.8" hidden="1" customHeight="1" x14ac:dyDescent="0.3">
      <c r="B71" s="3">
        <v>67</v>
      </c>
      <c r="C71" s="3"/>
      <c r="D71" s="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6" t="str">
        <f t="shared" si="9"/>
        <v/>
      </c>
      <c r="U71" s="14" t="str">
        <f t="shared" si="13"/>
        <v/>
      </c>
      <c r="V71" s="25" t="str">
        <f t="shared" si="14"/>
        <v/>
      </c>
      <c r="W71" s="23" t="str">
        <f t="shared" ref="W71:W79" si="20">IF(T71="","",AL71-AN71)</f>
        <v/>
      </c>
      <c r="X71" s="26"/>
      <c r="AB71">
        <f>IF(F71=Options!$A$3,50,IF(F71=Options!$A$4,25,IF(F71=Options!$A$5,15,IF(F71=Options!$A$6,0,0))))</f>
        <v>0</v>
      </c>
      <c r="AC71">
        <f>IF(G71=Options!$B$3,0,IF(G71=Options!$B$4,5,IF(G71=Options!$B$5,10,IF(G71=Options!$B$6,20,IF(G71=Options!$B$7,20,0)))))</f>
        <v>0</v>
      </c>
      <c r="AD71">
        <f>IF(I71=Options!$D$7,2,IF(I71=Options!$D$8,4,IF(I71=Options!$D$9,6,IF(I71=Options!$D$10,8,IF(I71=Options!$D$11,10,IF(I71=Options!$D$12,12,IF(I71=Options!$D$13,14,0)))))))</f>
        <v>0</v>
      </c>
      <c r="AE71">
        <f>IF(J71=Options!$E$5,12,0)</f>
        <v>0</v>
      </c>
      <c r="AF71">
        <f t="shared" si="15"/>
        <v>0</v>
      </c>
      <c r="AG71">
        <f t="shared" si="16"/>
        <v>0</v>
      </c>
      <c r="AH71">
        <f t="shared" si="16"/>
        <v>0</v>
      </c>
      <c r="AI71">
        <f t="shared" si="16"/>
        <v>0</v>
      </c>
      <c r="AJ71">
        <f t="shared" si="12"/>
        <v>0</v>
      </c>
      <c r="AL71" s="11">
        <f t="shared" si="17"/>
        <v>0</v>
      </c>
      <c r="AM71" s="21" t="str">
        <f t="shared" si="18"/>
        <v/>
      </c>
      <c r="AN71" s="11">
        <f t="shared" si="19"/>
        <v>0</v>
      </c>
    </row>
    <row r="72" spans="2:40" ht="16.8" hidden="1" customHeight="1" x14ac:dyDescent="0.3">
      <c r="B72" s="3">
        <v>68</v>
      </c>
      <c r="C72" s="3"/>
      <c r="D72" s="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6" t="str">
        <f t="shared" ref="T72:T79" si="21">IF(F72="","",IF($Z$5&lt;9,49.95,IF(AND($Z$5&gt;=10,$Z$5&lt;20),45.95,IF(AND($Z$5&gt;=20,$Z$5&lt;50),40.95,IF($Z$5&gt;=50,35.95,49.95)))))</f>
        <v/>
      </c>
      <c r="U72" s="14" t="str">
        <f t="shared" si="13"/>
        <v/>
      </c>
      <c r="V72" s="25" t="str">
        <f t="shared" si="14"/>
        <v/>
      </c>
      <c r="W72" s="23" t="str">
        <f t="shared" si="20"/>
        <v/>
      </c>
      <c r="X72" s="26"/>
      <c r="AB72">
        <f>IF(F72=Options!$A$3,50,IF(F72=Options!$A$4,25,IF(F72=Options!$A$5,15,IF(F72=Options!$A$6,0,0))))</f>
        <v>0</v>
      </c>
      <c r="AC72">
        <f>IF(G72=Options!$B$3,0,IF(G72=Options!$B$4,5,IF(G72=Options!$B$5,10,IF(G72=Options!$B$6,20,IF(G72=Options!$B$7,20,0)))))</f>
        <v>0</v>
      </c>
      <c r="AD72">
        <f>IF(I72=Options!$D$7,2,IF(I72=Options!$D$8,4,IF(I72=Options!$D$9,6,IF(I72=Options!$D$10,8,IF(I72=Options!$D$11,10,IF(I72=Options!$D$12,12,IF(I72=Options!$D$13,14,0)))))))</f>
        <v>0</v>
      </c>
      <c r="AE72">
        <f>IF(J72=Options!$E$5,12,0)</f>
        <v>0</v>
      </c>
      <c r="AF72">
        <f t="shared" si="15"/>
        <v>0</v>
      </c>
      <c r="AG72">
        <f t="shared" si="16"/>
        <v>0</v>
      </c>
      <c r="AH72">
        <f t="shared" si="16"/>
        <v>0</v>
      </c>
      <c r="AI72">
        <f t="shared" si="16"/>
        <v>0</v>
      </c>
      <c r="AJ72">
        <f t="shared" si="12"/>
        <v>0</v>
      </c>
      <c r="AL72" s="11">
        <f t="shared" si="17"/>
        <v>0</v>
      </c>
      <c r="AM72" s="21" t="str">
        <f t="shared" si="18"/>
        <v/>
      </c>
      <c r="AN72" s="11">
        <f t="shared" si="19"/>
        <v>0</v>
      </c>
    </row>
    <row r="73" spans="2:40" ht="16.8" hidden="1" customHeight="1" x14ac:dyDescent="0.3">
      <c r="B73" s="3">
        <v>69</v>
      </c>
      <c r="C73" s="3"/>
      <c r="D73" s="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6" t="str">
        <f t="shared" si="21"/>
        <v/>
      </c>
      <c r="U73" s="14" t="str">
        <f t="shared" si="13"/>
        <v/>
      </c>
      <c r="V73" s="25" t="str">
        <f t="shared" si="14"/>
        <v/>
      </c>
      <c r="W73" s="23" t="str">
        <f t="shared" si="20"/>
        <v/>
      </c>
      <c r="X73" s="26"/>
      <c r="AB73">
        <f>IF(F73=Options!$A$3,50,IF(F73=Options!$A$4,25,IF(F73=Options!$A$5,15,IF(F73=Options!$A$6,0,0))))</f>
        <v>0</v>
      </c>
      <c r="AC73">
        <f>IF(G73=Options!$B$3,0,IF(G73=Options!$B$4,5,IF(G73=Options!$B$5,10,IF(G73=Options!$B$6,20,IF(G73=Options!$B$7,20,0)))))</f>
        <v>0</v>
      </c>
      <c r="AD73">
        <f>IF(I73=Options!$D$7,2,IF(I73=Options!$D$8,4,IF(I73=Options!$D$9,6,IF(I73=Options!$D$10,8,IF(I73=Options!$D$11,10,IF(I73=Options!$D$12,12,IF(I73=Options!$D$13,14,0)))))))</f>
        <v>0</v>
      </c>
      <c r="AE73">
        <f>IF(J73=Options!$E$5,12,0)</f>
        <v>0</v>
      </c>
      <c r="AF73">
        <f t="shared" si="15"/>
        <v>0</v>
      </c>
      <c r="AG73">
        <f t="shared" si="16"/>
        <v>0</v>
      </c>
      <c r="AH73">
        <f t="shared" si="16"/>
        <v>0</v>
      </c>
      <c r="AI73">
        <f t="shared" si="16"/>
        <v>0</v>
      </c>
      <c r="AJ73">
        <f t="shared" si="12"/>
        <v>0</v>
      </c>
      <c r="AL73" s="11">
        <f t="shared" si="17"/>
        <v>0</v>
      </c>
      <c r="AM73" s="21" t="str">
        <f t="shared" si="18"/>
        <v/>
      </c>
      <c r="AN73" s="11">
        <f t="shared" si="19"/>
        <v>0</v>
      </c>
    </row>
    <row r="74" spans="2:40" ht="16.8" hidden="1" customHeight="1" x14ac:dyDescent="0.3">
      <c r="B74" s="3">
        <v>70</v>
      </c>
      <c r="C74" s="3"/>
      <c r="D74" s="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6" t="str">
        <f t="shared" si="21"/>
        <v/>
      </c>
      <c r="U74" s="14" t="str">
        <f t="shared" si="13"/>
        <v/>
      </c>
      <c r="V74" s="25" t="str">
        <f t="shared" si="14"/>
        <v/>
      </c>
      <c r="W74" s="23" t="str">
        <f t="shared" si="20"/>
        <v/>
      </c>
      <c r="X74" s="26"/>
      <c r="AB74">
        <f>IF(F74=Options!$A$3,50,IF(F74=Options!$A$4,25,IF(F74=Options!$A$5,15,IF(F74=Options!$A$6,0,0))))</f>
        <v>0</v>
      </c>
      <c r="AC74">
        <f>IF(G74=Options!$B$3,0,IF(G74=Options!$B$4,5,IF(G74=Options!$B$5,10,IF(G74=Options!$B$6,20,IF(G74=Options!$B$7,20,0)))))</f>
        <v>0</v>
      </c>
      <c r="AD74">
        <f>IF(I74=Options!$D$7,2,IF(I74=Options!$D$8,4,IF(I74=Options!$D$9,6,IF(I74=Options!$D$10,8,IF(I74=Options!$D$11,10,IF(I74=Options!$D$12,12,IF(I74=Options!$D$13,14,0)))))))</f>
        <v>0</v>
      </c>
      <c r="AE74">
        <f>IF(J74=Options!$E$5,12,0)</f>
        <v>0</v>
      </c>
      <c r="AF74">
        <f t="shared" si="15"/>
        <v>0</v>
      </c>
      <c r="AG74">
        <f t="shared" si="16"/>
        <v>0</v>
      </c>
      <c r="AH74">
        <f t="shared" si="16"/>
        <v>0</v>
      </c>
      <c r="AI74">
        <f t="shared" si="16"/>
        <v>0</v>
      </c>
      <c r="AJ74">
        <f t="shared" si="12"/>
        <v>0</v>
      </c>
      <c r="AL74" s="11">
        <f t="shared" si="17"/>
        <v>0</v>
      </c>
      <c r="AM74" s="21" t="str">
        <f t="shared" si="18"/>
        <v/>
      </c>
      <c r="AN74" s="11">
        <f t="shared" si="19"/>
        <v>0</v>
      </c>
    </row>
    <row r="75" spans="2:40" ht="16.8" hidden="1" customHeight="1" x14ac:dyDescent="0.3">
      <c r="B75" s="3">
        <v>71</v>
      </c>
      <c r="C75" s="3"/>
      <c r="D75" s="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6" t="str">
        <f t="shared" si="21"/>
        <v/>
      </c>
      <c r="U75" s="14" t="str">
        <f t="shared" si="13"/>
        <v/>
      </c>
      <c r="V75" s="25" t="str">
        <f t="shared" si="14"/>
        <v/>
      </c>
      <c r="W75" s="23" t="str">
        <f t="shared" si="20"/>
        <v/>
      </c>
      <c r="X75" s="26"/>
      <c r="AB75">
        <f>IF(F75=Options!$A$3,50,IF(F75=Options!$A$4,25,IF(F75=Options!$A$5,15,IF(F75=Options!$A$6,0,0))))</f>
        <v>0</v>
      </c>
      <c r="AC75">
        <f>IF(G75=Options!$B$3,0,IF(G75=Options!$B$4,5,IF(G75=Options!$B$5,10,IF(G75=Options!$B$6,20,IF(G75=Options!$B$7,20,0)))))</f>
        <v>0</v>
      </c>
      <c r="AD75">
        <f>IF(I75=Options!$D$7,2,IF(I75=Options!$D$8,4,IF(I75=Options!$D$9,6,IF(I75=Options!$D$10,8,IF(I75=Options!$D$11,10,IF(I75=Options!$D$12,12,IF(I75=Options!$D$13,14,0)))))))</f>
        <v>0</v>
      </c>
      <c r="AE75">
        <f>IF(J75=Options!$E$5,12,0)</f>
        <v>0</v>
      </c>
      <c r="AF75">
        <f t="shared" si="15"/>
        <v>0</v>
      </c>
      <c r="AG75">
        <f t="shared" si="16"/>
        <v>0</v>
      </c>
      <c r="AH75">
        <f t="shared" si="16"/>
        <v>0</v>
      </c>
      <c r="AI75">
        <f t="shared" si="16"/>
        <v>0</v>
      </c>
      <c r="AJ75">
        <f t="shared" si="12"/>
        <v>0</v>
      </c>
      <c r="AL75" s="11">
        <f t="shared" si="17"/>
        <v>0</v>
      </c>
      <c r="AM75" s="21" t="str">
        <f t="shared" si="18"/>
        <v/>
      </c>
      <c r="AN75" s="11">
        <f t="shared" si="19"/>
        <v>0</v>
      </c>
    </row>
    <row r="76" spans="2:40" ht="16.8" hidden="1" customHeight="1" x14ac:dyDescent="0.3">
      <c r="B76" s="3">
        <v>72</v>
      </c>
      <c r="C76" s="3"/>
      <c r="D76" s="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6" t="str">
        <f t="shared" si="21"/>
        <v/>
      </c>
      <c r="U76" s="14" t="str">
        <f t="shared" si="13"/>
        <v/>
      </c>
      <c r="V76" s="25" t="str">
        <f t="shared" si="14"/>
        <v/>
      </c>
      <c r="W76" s="23" t="str">
        <f t="shared" si="20"/>
        <v/>
      </c>
      <c r="X76" s="26"/>
      <c r="AB76">
        <f>IF(F76=Options!$A$3,50,IF(F76=Options!$A$4,25,IF(F76=Options!$A$5,15,IF(F76=Options!$A$6,0,0))))</f>
        <v>0</v>
      </c>
      <c r="AC76">
        <f>IF(G76=Options!$B$3,0,IF(G76=Options!$B$4,5,IF(G76=Options!$B$5,10,IF(G76=Options!$B$6,20,IF(G76=Options!$B$7,20,0)))))</f>
        <v>0</v>
      </c>
      <c r="AD76">
        <f>IF(I76=Options!$D$7,2,IF(I76=Options!$D$8,4,IF(I76=Options!$D$9,6,IF(I76=Options!$D$10,8,IF(I76=Options!$D$11,10,IF(I76=Options!$D$12,12,IF(I76=Options!$D$13,14,0)))))))</f>
        <v>0</v>
      </c>
      <c r="AE76">
        <f>IF(J76=Options!$E$5,12,0)</f>
        <v>0</v>
      </c>
      <c r="AF76">
        <f t="shared" si="15"/>
        <v>0</v>
      </c>
      <c r="AG76">
        <f t="shared" si="16"/>
        <v>0</v>
      </c>
      <c r="AH76">
        <f t="shared" si="16"/>
        <v>0</v>
      </c>
      <c r="AI76">
        <f t="shared" si="16"/>
        <v>0</v>
      </c>
      <c r="AJ76">
        <f t="shared" si="12"/>
        <v>0</v>
      </c>
      <c r="AL76" s="11">
        <f t="shared" si="17"/>
        <v>0</v>
      </c>
      <c r="AM76" s="21" t="str">
        <f t="shared" si="18"/>
        <v/>
      </c>
      <c r="AN76" s="11">
        <f t="shared" si="19"/>
        <v>0</v>
      </c>
    </row>
    <row r="77" spans="2:40" ht="16.8" hidden="1" customHeight="1" x14ac:dyDescent="0.3">
      <c r="B77" s="3">
        <v>73</v>
      </c>
      <c r="C77" s="3"/>
      <c r="D77" s="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6" t="str">
        <f t="shared" si="21"/>
        <v/>
      </c>
      <c r="U77" s="14" t="str">
        <f t="shared" si="13"/>
        <v/>
      </c>
      <c r="V77" s="25" t="str">
        <f t="shared" si="14"/>
        <v/>
      </c>
      <c r="W77" s="23" t="str">
        <f t="shared" si="20"/>
        <v/>
      </c>
      <c r="X77" s="26"/>
      <c r="AB77">
        <f>IF(F77=Options!$A$3,50,IF(F77=Options!$A$4,25,IF(F77=Options!$A$5,15,IF(F77=Options!$A$6,0,0))))</f>
        <v>0</v>
      </c>
      <c r="AC77">
        <f>IF(G77=Options!$B$3,0,IF(G77=Options!$B$4,5,IF(G77=Options!$B$5,10,IF(G77=Options!$B$6,20,IF(G77=Options!$B$7,20,0)))))</f>
        <v>0</v>
      </c>
      <c r="AD77">
        <f>IF(I77=Options!$D$7,2,IF(I77=Options!$D$8,4,IF(I77=Options!$D$9,6,IF(I77=Options!$D$10,8,IF(I77=Options!$D$11,10,IF(I77=Options!$D$12,12,IF(I77=Options!$D$13,14,0)))))))</f>
        <v>0</v>
      </c>
      <c r="AE77">
        <f>IF(J77=Options!$E$5,12,0)</f>
        <v>0</v>
      </c>
      <c r="AF77">
        <f t="shared" si="15"/>
        <v>0</v>
      </c>
      <c r="AG77">
        <f t="shared" si="16"/>
        <v>0</v>
      </c>
      <c r="AH77">
        <f t="shared" si="16"/>
        <v>0</v>
      </c>
      <c r="AI77">
        <f t="shared" si="16"/>
        <v>0</v>
      </c>
      <c r="AJ77">
        <f t="shared" si="12"/>
        <v>0</v>
      </c>
      <c r="AL77" s="11">
        <f t="shared" si="17"/>
        <v>0</v>
      </c>
      <c r="AM77" s="21" t="str">
        <f t="shared" si="18"/>
        <v/>
      </c>
      <c r="AN77" s="11">
        <f t="shared" si="19"/>
        <v>0</v>
      </c>
    </row>
    <row r="78" spans="2:40" ht="16.8" hidden="1" customHeight="1" x14ac:dyDescent="0.3">
      <c r="B78" s="3">
        <v>74</v>
      </c>
      <c r="C78" s="3"/>
      <c r="D78" s="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6" t="str">
        <f t="shared" si="21"/>
        <v/>
      </c>
      <c r="U78" s="14" t="str">
        <f t="shared" si="13"/>
        <v/>
      </c>
      <c r="V78" s="25" t="str">
        <f t="shared" si="14"/>
        <v/>
      </c>
      <c r="W78" s="23" t="str">
        <f t="shared" si="20"/>
        <v/>
      </c>
      <c r="X78" s="26"/>
      <c r="AB78">
        <f>IF(F78=Options!$A$3,50,IF(F78=Options!$A$4,25,IF(F78=Options!$A$5,15,IF(F78=Options!$A$6,0,0))))</f>
        <v>0</v>
      </c>
      <c r="AC78">
        <f>IF(G78=Options!$B$3,0,IF(G78=Options!$B$4,5,IF(G78=Options!$B$5,10,IF(G78=Options!$B$6,20,IF(G78=Options!$B$7,20,0)))))</f>
        <v>0</v>
      </c>
      <c r="AD78">
        <f>IF(I78=Options!$D$7,2,IF(I78=Options!$D$8,4,IF(I78=Options!$D$9,6,IF(I78=Options!$D$10,8,IF(I78=Options!$D$11,10,IF(I78=Options!$D$12,12,IF(I78=Options!$D$13,14,0)))))))</f>
        <v>0</v>
      </c>
      <c r="AE78">
        <f>IF(J78=Options!$E$5,12,0)</f>
        <v>0</v>
      </c>
      <c r="AF78">
        <f t="shared" si="15"/>
        <v>0</v>
      </c>
      <c r="AG78">
        <f t="shared" si="16"/>
        <v>0</v>
      </c>
      <c r="AH78">
        <f t="shared" si="16"/>
        <v>0</v>
      </c>
      <c r="AI78">
        <f t="shared" si="16"/>
        <v>0</v>
      </c>
      <c r="AJ78">
        <f t="shared" si="12"/>
        <v>0</v>
      </c>
      <c r="AL78" s="11">
        <f t="shared" si="17"/>
        <v>0</v>
      </c>
      <c r="AM78" s="21" t="str">
        <f t="shared" si="18"/>
        <v/>
      </c>
      <c r="AN78" s="11">
        <f t="shared" si="19"/>
        <v>0</v>
      </c>
    </row>
    <row r="79" spans="2:40" ht="16.8" hidden="1" customHeight="1" thickBot="1" x14ac:dyDescent="0.35">
      <c r="B79" s="10">
        <v>75</v>
      </c>
      <c r="C79" s="10"/>
      <c r="D79" s="1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6" t="str">
        <f t="shared" si="21"/>
        <v/>
      </c>
      <c r="U79" s="15" t="str">
        <f t="shared" si="13"/>
        <v/>
      </c>
      <c r="V79" s="27" t="str">
        <f t="shared" si="14"/>
        <v/>
      </c>
      <c r="W79" s="23" t="str">
        <f t="shared" si="20"/>
        <v/>
      </c>
      <c r="X79" s="28"/>
      <c r="AB79">
        <f>IF(F79=Options!$A$3,50,IF(F79=Options!$A$4,25,IF(F79=Options!$A$5,15,IF(F79=Options!$A$6,0,0))))</f>
        <v>0</v>
      </c>
      <c r="AC79">
        <f>IF(G79=Options!$B$3,0,IF(G79=Options!$B$4,5,IF(G79=Options!$B$5,10,IF(G79=Options!$B$6,20,IF(G79=Options!$B$7,20,0)))))</f>
        <v>0</v>
      </c>
      <c r="AD79">
        <f>IF(I79=Options!$D$7,2,IF(I79=Options!$D$8,4,IF(I79=Options!$D$9,6,IF(I79=Options!$D$10,8,IF(I79=Options!$D$11,10,IF(I79=Options!$D$12,12,IF(I79=Options!$D$13,14,0)))))))</f>
        <v>0</v>
      </c>
      <c r="AE79">
        <f>IF(J79=Options!$E$5,12,0)</f>
        <v>0</v>
      </c>
      <c r="AF79">
        <f t="shared" si="15"/>
        <v>0</v>
      </c>
      <c r="AG79">
        <f t="shared" si="16"/>
        <v>0</v>
      </c>
      <c r="AH79">
        <f t="shared" si="16"/>
        <v>0</v>
      </c>
      <c r="AI79">
        <f t="shared" si="16"/>
        <v>0</v>
      </c>
      <c r="AJ79">
        <f t="shared" si="12"/>
        <v>0</v>
      </c>
      <c r="AL79" s="11">
        <f t="shared" si="17"/>
        <v>0</v>
      </c>
      <c r="AM79" s="21" t="str">
        <f t="shared" si="18"/>
        <v/>
      </c>
      <c r="AN79" s="11">
        <f t="shared" si="19"/>
        <v>0</v>
      </c>
    </row>
    <row r="80" spans="2:40" ht="30" customHeight="1" thickBot="1" x14ac:dyDescent="0.35">
      <c r="P80" s="40" t="s">
        <v>107</v>
      </c>
      <c r="Q80" s="41"/>
      <c r="R80" s="41"/>
      <c r="S80" s="42"/>
      <c r="T80" s="19"/>
      <c r="U80" s="20"/>
      <c r="V80" s="43" t="s">
        <v>98</v>
      </c>
      <c r="W80" s="44"/>
      <c r="X80" s="29">
        <f>SUM(X5:X79)</f>
        <v>0</v>
      </c>
    </row>
    <row r="82" spans="37:41" hidden="1" x14ac:dyDescent="0.3"/>
    <row r="83" spans="37:41" hidden="1" x14ac:dyDescent="0.3"/>
    <row r="84" spans="37:41" hidden="1" x14ac:dyDescent="0.3"/>
    <row r="85" spans="37:41" s="7" customFormat="1" hidden="1" x14ac:dyDescent="0.3">
      <c r="AK85" s="11"/>
      <c r="AL85" s="11"/>
      <c r="AM85" s="11"/>
      <c r="AN85" s="11"/>
      <c r="AO85" s="11"/>
    </row>
    <row r="86" spans="37:41" s="7" customFormat="1" x14ac:dyDescent="0.3">
      <c r="AK86" s="11"/>
      <c r="AL86" s="11"/>
      <c r="AM86" s="11"/>
      <c r="AN86" s="11"/>
      <c r="AO86" s="11"/>
    </row>
    <row r="87" spans="37:41" s="7" customFormat="1" x14ac:dyDescent="0.3">
      <c r="AK87" s="11"/>
      <c r="AL87" s="11"/>
      <c r="AM87" s="11"/>
      <c r="AN87" s="11"/>
      <c r="AO87" s="11"/>
    </row>
    <row r="88" spans="37:41" s="7" customFormat="1" x14ac:dyDescent="0.3">
      <c r="AK88" s="11"/>
      <c r="AL88" s="11"/>
      <c r="AM88" s="11"/>
      <c r="AN88" s="11"/>
      <c r="AO88" s="11"/>
    </row>
    <row r="89" spans="37:41" s="7" customFormat="1" x14ac:dyDescent="0.3">
      <c r="AK89" s="11"/>
      <c r="AL89" s="11"/>
      <c r="AM89" s="11"/>
      <c r="AN89" s="11"/>
      <c r="AO89" s="11"/>
    </row>
    <row r="90" spans="37:41" s="7" customFormat="1" x14ac:dyDescent="0.3">
      <c r="AK90" s="11"/>
      <c r="AL90" s="11"/>
      <c r="AM90" s="11"/>
      <c r="AN90" s="11"/>
      <c r="AO90" s="11"/>
    </row>
    <row r="91" spans="37:41" s="7" customFormat="1" x14ac:dyDescent="0.3">
      <c r="AK91" s="11"/>
      <c r="AL91" s="11"/>
      <c r="AM91" s="11"/>
      <c r="AN91" s="11"/>
      <c r="AO91" s="11"/>
    </row>
    <row r="92" spans="37:41" s="7" customFormat="1" x14ac:dyDescent="0.3">
      <c r="AK92" s="11"/>
      <c r="AL92" s="11"/>
      <c r="AM92" s="11"/>
      <c r="AN92" s="11"/>
      <c r="AO92" s="11"/>
    </row>
    <row r="93" spans="37:41" s="7" customFormat="1" x14ac:dyDescent="0.3">
      <c r="AK93" s="11"/>
      <c r="AL93" s="11"/>
      <c r="AM93" s="11"/>
      <c r="AN93" s="11"/>
      <c r="AO93" s="11"/>
    </row>
    <row r="94" spans="37:41" s="7" customFormat="1" x14ac:dyDescent="0.3">
      <c r="AK94" s="11"/>
      <c r="AL94" s="11"/>
      <c r="AM94" s="11"/>
      <c r="AN94" s="11"/>
      <c r="AO94" s="11"/>
    </row>
    <row r="95" spans="37:41" s="7" customFormat="1" x14ac:dyDescent="0.3">
      <c r="AK95" s="11"/>
      <c r="AL95" s="11"/>
      <c r="AM95" s="11"/>
      <c r="AN95" s="11"/>
      <c r="AO95" s="11"/>
    </row>
    <row r="96" spans="37:41" s="7" customFormat="1" x14ac:dyDescent="0.3">
      <c r="AK96" s="11"/>
      <c r="AL96" s="11"/>
      <c r="AM96" s="11"/>
      <c r="AN96" s="11"/>
      <c r="AO96" s="11"/>
    </row>
    <row r="97" spans="37:41" s="7" customFormat="1" x14ac:dyDescent="0.3">
      <c r="AK97" s="11"/>
      <c r="AL97" s="11"/>
      <c r="AM97" s="11"/>
      <c r="AN97" s="11"/>
      <c r="AO97" s="11"/>
    </row>
    <row r="98" spans="37:41" s="7" customFormat="1" x14ac:dyDescent="0.3">
      <c r="AK98" s="11"/>
      <c r="AL98" s="11"/>
      <c r="AM98" s="11"/>
      <c r="AN98" s="11"/>
      <c r="AO98" s="11"/>
    </row>
    <row r="99" spans="37:41" s="7" customFormat="1" x14ac:dyDescent="0.3">
      <c r="AK99" s="11"/>
      <c r="AL99" s="11"/>
      <c r="AM99" s="11"/>
      <c r="AN99" s="11"/>
      <c r="AO99" s="11"/>
    </row>
    <row r="100" spans="37:41" s="7" customFormat="1" x14ac:dyDescent="0.3">
      <c r="AK100" s="11"/>
      <c r="AL100" s="11"/>
      <c r="AM100" s="11"/>
      <c r="AN100" s="11"/>
      <c r="AO100" s="11"/>
    </row>
    <row r="101" spans="37:41" s="7" customFormat="1" x14ac:dyDescent="0.3">
      <c r="AK101" s="11"/>
      <c r="AL101" s="11"/>
      <c r="AM101" s="11"/>
      <c r="AN101" s="11"/>
      <c r="AO101" s="11"/>
    </row>
    <row r="102" spans="37:41" s="7" customFormat="1" x14ac:dyDescent="0.3">
      <c r="AK102" s="11"/>
      <c r="AL102" s="11"/>
      <c r="AM102" s="11"/>
      <c r="AN102" s="11"/>
      <c r="AO102" s="11"/>
    </row>
    <row r="103" spans="37:41" s="7" customFormat="1" x14ac:dyDescent="0.3">
      <c r="AK103" s="11"/>
      <c r="AL103" s="11"/>
      <c r="AM103" s="11"/>
      <c r="AN103" s="11"/>
      <c r="AO103" s="11"/>
    </row>
    <row r="104" spans="37:41" s="7" customFormat="1" x14ac:dyDescent="0.3">
      <c r="AK104" s="11"/>
      <c r="AL104" s="11"/>
      <c r="AM104" s="11"/>
      <c r="AN104" s="11"/>
      <c r="AO104" s="11"/>
    </row>
    <row r="105" spans="37:41" s="7" customFormat="1" x14ac:dyDescent="0.3">
      <c r="AK105" s="11"/>
      <c r="AL105" s="11"/>
      <c r="AM105" s="11"/>
      <c r="AN105" s="11"/>
      <c r="AO105" s="11"/>
    </row>
    <row r="106" spans="37:41" s="7" customFormat="1" x14ac:dyDescent="0.3">
      <c r="AK106" s="11"/>
      <c r="AL106" s="11"/>
      <c r="AM106" s="11"/>
      <c r="AN106" s="11"/>
      <c r="AO106" s="11"/>
    </row>
    <row r="107" spans="37:41" s="7" customFormat="1" x14ac:dyDescent="0.3">
      <c r="AK107" s="11"/>
      <c r="AL107" s="11"/>
      <c r="AM107" s="11"/>
      <c r="AN107" s="11"/>
      <c r="AO107" s="11"/>
    </row>
    <row r="108" spans="37:41" s="7" customFormat="1" x14ac:dyDescent="0.3">
      <c r="AK108" s="11"/>
      <c r="AL108" s="11"/>
      <c r="AM108" s="11"/>
      <c r="AN108" s="11"/>
      <c r="AO108" s="11"/>
    </row>
    <row r="109" spans="37:41" s="7" customFormat="1" x14ac:dyDescent="0.3">
      <c r="AK109" s="11"/>
      <c r="AL109" s="11"/>
      <c r="AM109" s="11"/>
      <c r="AN109" s="11"/>
      <c r="AO109" s="11"/>
    </row>
    <row r="110" spans="37:41" s="7" customFormat="1" x14ac:dyDescent="0.3">
      <c r="AK110" s="11"/>
      <c r="AL110" s="11"/>
      <c r="AM110" s="11"/>
      <c r="AN110" s="11"/>
      <c r="AO110" s="11"/>
    </row>
    <row r="111" spans="37:41" s="7" customFormat="1" x14ac:dyDescent="0.3">
      <c r="AK111" s="11"/>
      <c r="AL111" s="11"/>
      <c r="AM111" s="11"/>
      <c r="AN111" s="11"/>
      <c r="AO111" s="11"/>
    </row>
    <row r="112" spans="37:41" s="7" customFormat="1" x14ac:dyDescent="0.3">
      <c r="AK112" s="11"/>
      <c r="AL112" s="11"/>
      <c r="AM112" s="11"/>
      <c r="AN112" s="11"/>
      <c r="AO112" s="11"/>
    </row>
    <row r="113" spans="37:41" s="7" customFormat="1" x14ac:dyDescent="0.3">
      <c r="AK113" s="11"/>
      <c r="AL113" s="11"/>
      <c r="AM113" s="11"/>
      <c r="AN113" s="11"/>
      <c r="AO113" s="11"/>
    </row>
    <row r="114" spans="37:41" s="7" customFormat="1" x14ac:dyDescent="0.3">
      <c r="AK114" s="11"/>
      <c r="AL114" s="11"/>
      <c r="AM114" s="11"/>
      <c r="AN114" s="11"/>
      <c r="AO114" s="11"/>
    </row>
    <row r="115" spans="37:41" s="7" customFormat="1" x14ac:dyDescent="0.3">
      <c r="AK115" s="11"/>
      <c r="AL115" s="11"/>
      <c r="AM115" s="11"/>
      <c r="AN115" s="11"/>
      <c r="AO115" s="11"/>
    </row>
    <row r="116" spans="37:41" s="7" customFormat="1" x14ac:dyDescent="0.3">
      <c r="AK116" s="11"/>
      <c r="AL116" s="11"/>
      <c r="AM116" s="11"/>
      <c r="AN116" s="11"/>
      <c r="AO116" s="11"/>
    </row>
    <row r="117" spans="37:41" s="7" customFormat="1" x14ac:dyDescent="0.3">
      <c r="AK117" s="11"/>
      <c r="AL117" s="11"/>
      <c r="AM117" s="11"/>
      <c r="AN117" s="11"/>
      <c r="AO117" s="11"/>
    </row>
    <row r="118" spans="37:41" s="7" customFormat="1" x14ac:dyDescent="0.3">
      <c r="AK118" s="11"/>
      <c r="AL118" s="11"/>
      <c r="AM118" s="11"/>
      <c r="AN118" s="11"/>
      <c r="AO118" s="11"/>
    </row>
    <row r="119" spans="37:41" s="7" customFormat="1" x14ac:dyDescent="0.3">
      <c r="AK119" s="11"/>
      <c r="AL119" s="11"/>
      <c r="AM119" s="11"/>
      <c r="AN119" s="11"/>
      <c r="AO119" s="11"/>
    </row>
    <row r="120" spans="37:41" s="7" customFormat="1" x14ac:dyDescent="0.3">
      <c r="AK120" s="11"/>
      <c r="AL120" s="11"/>
      <c r="AM120" s="11"/>
      <c r="AN120" s="11"/>
      <c r="AO120" s="11"/>
    </row>
    <row r="121" spans="37:41" s="7" customFormat="1" x14ac:dyDescent="0.3">
      <c r="AK121" s="11"/>
      <c r="AL121" s="11"/>
      <c r="AM121" s="11"/>
      <c r="AN121" s="11"/>
      <c r="AO121" s="11"/>
    </row>
    <row r="122" spans="37:41" s="7" customFormat="1" x14ac:dyDescent="0.3">
      <c r="AK122" s="11"/>
      <c r="AL122" s="11"/>
      <c r="AM122" s="11"/>
      <c r="AN122" s="11"/>
      <c r="AO122" s="11"/>
    </row>
    <row r="123" spans="37:41" s="7" customFormat="1" x14ac:dyDescent="0.3">
      <c r="AK123" s="11"/>
      <c r="AL123" s="11"/>
      <c r="AM123" s="11"/>
      <c r="AN123" s="11"/>
      <c r="AO123" s="11"/>
    </row>
    <row r="124" spans="37:41" s="7" customFormat="1" x14ac:dyDescent="0.3">
      <c r="AK124" s="11"/>
      <c r="AL124" s="11"/>
      <c r="AM124" s="11"/>
      <c r="AN124" s="11"/>
      <c r="AO124" s="11"/>
    </row>
    <row r="125" spans="37:41" s="7" customFormat="1" x14ac:dyDescent="0.3">
      <c r="AK125" s="11"/>
      <c r="AL125" s="11"/>
      <c r="AM125" s="11"/>
      <c r="AN125" s="11"/>
      <c r="AO125" s="11"/>
    </row>
    <row r="126" spans="37:41" s="7" customFormat="1" x14ac:dyDescent="0.3">
      <c r="AK126" s="11"/>
      <c r="AL126" s="11"/>
      <c r="AM126" s="11"/>
      <c r="AN126" s="11"/>
      <c r="AO126" s="11"/>
    </row>
    <row r="127" spans="37:41" s="7" customFormat="1" x14ac:dyDescent="0.3">
      <c r="AK127" s="11"/>
      <c r="AL127" s="11"/>
      <c r="AM127" s="11"/>
      <c r="AN127" s="11"/>
      <c r="AO127" s="11"/>
    </row>
    <row r="128" spans="37:41" s="7" customFormat="1" x14ac:dyDescent="0.3">
      <c r="AK128" s="11"/>
      <c r="AL128" s="11"/>
      <c r="AM128" s="11"/>
      <c r="AN128" s="11"/>
      <c r="AO128" s="11"/>
    </row>
    <row r="129" spans="37:41" s="7" customFormat="1" x14ac:dyDescent="0.3">
      <c r="AK129" s="11"/>
      <c r="AL129" s="11"/>
      <c r="AM129" s="11"/>
      <c r="AN129" s="11"/>
      <c r="AO129" s="11"/>
    </row>
    <row r="130" spans="37:41" s="7" customFormat="1" x14ac:dyDescent="0.3">
      <c r="AK130" s="11"/>
      <c r="AL130" s="11"/>
      <c r="AM130" s="11"/>
      <c r="AN130" s="11"/>
      <c r="AO130" s="11"/>
    </row>
    <row r="131" spans="37:41" s="7" customFormat="1" x14ac:dyDescent="0.3">
      <c r="AK131" s="11"/>
      <c r="AL131" s="11"/>
      <c r="AM131" s="11"/>
      <c r="AN131" s="11"/>
      <c r="AO131" s="11"/>
    </row>
    <row r="132" spans="37:41" s="7" customFormat="1" x14ac:dyDescent="0.3">
      <c r="AK132" s="11"/>
      <c r="AL132" s="11"/>
      <c r="AM132" s="11"/>
      <c r="AN132" s="11"/>
      <c r="AO132" s="11"/>
    </row>
    <row r="133" spans="37:41" s="7" customFormat="1" x14ac:dyDescent="0.3">
      <c r="AK133" s="11"/>
      <c r="AL133" s="11"/>
      <c r="AM133" s="11"/>
      <c r="AN133" s="11"/>
      <c r="AO133" s="11"/>
    </row>
    <row r="134" spans="37:41" s="7" customFormat="1" x14ac:dyDescent="0.3">
      <c r="AK134" s="11"/>
      <c r="AL134" s="11"/>
      <c r="AM134" s="11"/>
      <c r="AN134" s="11"/>
      <c r="AO134" s="11"/>
    </row>
    <row r="135" spans="37:41" s="7" customFormat="1" x14ac:dyDescent="0.3">
      <c r="AK135" s="11"/>
      <c r="AL135" s="11"/>
      <c r="AM135" s="11"/>
      <c r="AN135" s="11"/>
      <c r="AO135" s="11"/>
    </row>
    <row r="136" spans="37:41" s="7" customFormat="1" x14ac:dyDescent="0.3">
      <c r="AK136" s="11"/>
      <c r="AL136" s="11"/>
      <c r="AM136" s="11"/>
      <c r="AN136" s="11"/>
      <c r="AO136" s="11"/>
    </row>
    <row r="137" spans="37:41" s="7" customFormat="1" x14ac:dyDescent="0.3">
      <c r="AK137" s="11"/>
      <c r="AL137" s="11"/>
      <c r="AM137" s="11"/>
      <c r="AN137" s="11"/>
      <c r="AO137" s="11"/>
    </row>
    <row r="138" spans="37:41" s="7" customFormat="1" x14ac:dyDescent="0.3">
      <c r="AK138" s="11"/>
      <c r="AL138" s="11"/>
      <c r="AM138" s="11"/>
      <c r="AN138" s="11"/>
      <c r="AO138" s="11"/>
    </row>
    <row r="139" spans="37:41" s="7" customFormat="1" x14ac:dyDescent="0.3">
      <c r="AK139" s="11"/>
      <c r="AL139" s="11"/>
      <c r="AM139" s="11"/>
      <c r="AN139" s="11"/>
      <c r="AO139" s="11"/>
    </row>
    <row r="140" spans="37:41" s="7" customFormat="1" x14ac:dyDescent="0.3">
      <c r="AK140" s="11"/>
      <c r="AL140" s="11"/>
      <c r="AM140" s="11"/>
      <c r="AN140" s="11"/>
      <c r="AO140" s="11"/>
    </row>
    <row r="141" spans="37:41" s="7" customFormat="1" x14ac:dyDescent="0.3">
      <c r="AK141" s="11"/>
      <c r="AL141" s="11"/>
      <c r="AM141" s="11"/>
      <c r="AN141" s="11"/>
      <c r="AO141" s="11"/>
    </row>
    <row r="142" spans="37:41" s="7" customFormat="1" x14ac:dyDescent="0.3">
      <c r="AK142" s="11"/>
      <c r="AL142" s="11"/>
      <c r="AM142" s="11"/>
      <c r="AN142" s="11"/>
      <c r="AO142" s="11"/>
    </row>
    <row r="143" spans="37:41" s="7" customFormat="1" x14ac:dyDescent="0.3">
      <c r="AK143" s="11"/>
      <c r="AL143" s="11"/>
      <c r="AM143" s="11"/>
      <c r="AN143" s="11"/>
      <c r="AO143" s="11"/>
    </row>
    <row r="144" spans="37:41" s="7" customFormat="1" x14ac:dyDescent="0.3">
      <c r="AK144" s="11"/>
      <c r="AL144" s="11"/>
      <c r="AM144" s="11"/>
      <c r="AN144" s="11"/>
      <c r="AO144" s="11"/>
    </row>
    <row r="145" spans="37:41" s="7" customFormat="1" x14ac:dyDescent="0.3">
      <c r="AK145" s="11"/>
      <c r="AL145" s="11"/>
      <c r="AM145" s="11"/>
      <c r="AN145" s="11"/>
      <c r="AO145" s="11"/>
    </row>
    <row r="146" spans="37:41" s="7" customFormat="1" x14ac:dyDescent="0.3">
      <c r="AK146" s="11"/>
      <c r="AL146" s="11"/>
      <c r="AM146" s="11"/>
      <c r="AN146" s="11"/>
      <c r="AO146" s="11"/>
    </row>
    <row r="147" spans="37:41" s="7" customFormat="1" x14ac:dyDescent="0.3">
      <c r="AK147" s="11"/>
      <c r="AL147" s="11"/>
      <c r="AM147" s="11"/>
      <c r="AN147" s="11"/>
      <c r="AO147" s="11"/>
    </row>
    <row r="148" spans="37:41" s="7" customFormat="1" x14ac:dyDescent="0.3">
      <c r="AK148" s="11"/>
      <c r="AL148" s="11"/>
      <c r="AM148" s="11"/>
      <c r="AN148" s="11"/>
      <c r="AO148" s="11"/>
    </row>
    <row r="149" spans="37:41" s="7" customFormat="1" x14ac:dyDescent="0.3">
      <c r="AK149" s="11"/>
      <c r="AL149" s="11"/>
      <c r="AM149" s="11"/>
      <c r="AN149" s="11"/>
      <c r="AO149" s="11"/>
    </row>
    <row r="150" spans="37:41" s="7" customFormat="1" x14ac:dyDescent="0.3">
      <c r="AK150" s="11"/>
      <c r="AL150" s="11"/>
      <c r="AM150" s="11"/>
      <c r="AN150" s="11"/>
      <c r="AO150" s="11"/>
    </row>
    <row r="151" spans="37:41" s="7" customFormat="1" x14ac:dyDescent="0.3">
      <c r="AK151" s="11"/>
      <c r="AL151" s="11"/>
      <c r="AM151" s="11"/>
      <c r="AN151" s="11"/>
      <c r="AO151" s="11"/>
    </row>
    <row r="152" spans="37:41" s="7" customFormat="1" x14ac:dyDescent="0.3">
      <c r="AK152" s="11"/>
      <c r="AL152" s="11"/>
      <c r="AM152" s="11"/>
      <c r="AN152" s="11"/>
      <c r="AO152" s="11"/>
    </row>
    <row r="153" spans="37:41" s="7" customFormat="1" x14ac:dyDescent="0.3">
      <c r="AK153" s="11"/>
      <c r="AL153" s="11"/>
      <c r="AM153" s="11"/>
      <c r="AN153" s="11"/>
      <c r="AO153" s="11"/>
    </row>
    <row r="154" spans="37:41" s="7" customFormat="1" x14ac:dyDescent="0.3">
      <c r="AK154" s="11"/>
      <c r="AL154" s="11"/>
      <c r="AM154" s="11"/>
      <c r="AN154" s="11"/>
      <c r="AO154" s="11"/>
    </row>
    <row r="155" spans="37:41" s="7" customFormat="1" x14ac:dyDescent="0.3">
      <c r="AK155" s="11"/>
      <c r="AL155" s="11"/>
      <c r="AM155" s="11"/>
      <c r="AN155" s="11"/>
      <c r="AO155" s="11"/>
    </row>
    <row r="156" spans="37:41" s="7" customFormat="1" x14ac:dyDescent="0.3">
      <c r="AK156" s="11"/>
      <c r="AL156" s="11"/>
      <c r="AM156" s="11"/>
      <c r="AN156" s="11"/>
      <c r="AO156" s="11"/>
    </row>
    <row r="157" spans="37:41" s="7" customFormat="1" x14ac:dyDescent="0.3">
      <c r="AK157" s="11"/>
      <c r="AL157" s="11"/>
      <c r="AM157" s="11"/>
      <c r="AN157" s="11"/>
      <c r="AO157" s="11"/>
    </row>
    <row r="158" spans="37:41" s="7" customFormat="1" x14ac:dyDescent="0.3">
      <c r="AK158" s="11"/>
      <c r="AL158" s="11"/>
      <c r="AM158" s="11"/>
      <c r="AN158" s="11"/>
      <c r="AO158" s="11"/>
    </row>
    <row r="159" spans="37:41" s="7" customFormat="1" x14ac:dyDescent="0.3">
      <c r="AK159" s="11"/>
      <c r="AL159" s="11"/>
      <c r="AM159" s="11"/>
      <c r="AN159" s="11"/>
      <c r="AO159" s="11"/>
    </row>
    <row r="160" spans="37:41" s="7" customFormat="1" x14ac:dyDescent="0.3">
      <c r="AK160" s="11"/>
      <c r="AL160" s="11"/>
      <c r="AM160" s="11"/>
      <c r="AN160" s="11"/>
      <c r="AO160" s="11"/>
    </row>
    <row r="161" spans="37:41" s="7" customFormat="1" x14ac:dyDescent="0.3">
      <c r="AK161" s="11"/>
      <c r="AL161" s="11"/>
      <c r="AM161" s="11"/>
      <c r="AN161" s="11"/>
      <c r="AO161" s="11"/>
    </row>
    <row r="162" spans="37:41" s="7" customFormat="1" x14ac:dyDescent="0.3">
      <c r="AK162" s="11"/>
      <c r="AL162" s="11"/>
      <c r="AM162" s="11"/>
      <c r="AN162" s="11"/>
      <c r="AO162" s="11"/>
    </row>
    <row r="163" spans="37:41" s="7" customFormat="1" x14ac:dyDescent="0.3">
      <c r="AK163" s="11"/>
      <c r="AL163" s="11"/>
      <c r="AM163" s="11"/>
      <c r="AN163" s="11"/>
      <c r="AO163" s="11"/>
    </row>
    <row r="164" spans="37:41" s="7" customFormat="1" x14ac:dyDescent="0.3">
      <c r="AK164" s="11"/>
      <c r="AL164" s="11"/>
      <c r="AM164" s="11"/>
      <c r="AN164" s="11"/>
      <c r="AO164" s="11"/>
    </row>
    <row r="165" spans="37:41" s="7" customFormat="1" x14ac:dyDescent="0.3">
      <c r="AK165" s="11"/>
      <c r="AL165" s="11"/>
      <c r="AM165" s="11"/>
      <c r="AN165" s="11"/>
      <c r="AO165" s="11"/>
    </row>
    <row r="166" spans="37:41" s="7" customFormat="1" x14ac:dyDescent="0.3">
      <c r="AK166" s="11"/>
      <c r="AL166" s="11"/>
      <c r="AM166" s="11"/>
      <c r="AN166" s="11"/>
      <c r="AO166" s="11"/>
    </row>
    <row r="167" spans="37:41" s="7" customFormat="1" x14ac:dyDescent="0.3">
      <c r="AK167" s="11"/>
      <c r="AL167" s="11"/>
      <c r="AM167" s="11"/>
      <c r="AN167" s="11"/>
      <c r="AO167" s="11"/>
    </row>
    <row r="168" spans="37:41" s="7" customFormat="1" x14ac:dyDescent="0.3">
      <c r="AK168" s="11"/>
      <c r="AL168" s="11"/>
      <c r="AM168" s="11"/>
      <c r="AN168" s="11"/>
      <c r="AO168" s="11"/>
    </row>
    <row r="169" spans="37:41" s="7" customFormat="1" x14ac:dyDescent="0.3">
      <c r="AK169" s="11"/>
      <c r="AL169" s="11"/>
      <c r="AM169" s="11"/>
      <c r="AN169" s="11"/>
      <c r="AO169" s="11"/>
    </row>
    <row r="170" spans="37:41" s="7" customFormat="1" x14ac:dyDescent="0.3">
      <c r="AK170" s="11"/>
      <c r="AL170" s="11"/>
      <c r="AM170" s="11"/>
      <c r="AN170" s="11"/>
      <c r="AO170" s="11"/>
    </row>
    <row r="171" spans="37:41" s="7" customFormat="1" x14ac:dyDescent="0.3">
      <c r="AK171" s="11"/>
      <c r="AL171" s="11"/>
      <c r="AM171" s="11"/>
      <c r="AN171" s="11"/>
      <c r="AO171" s="11"/>
    </row>
    <row r="172" spans="37:41" s="7" customFormat="1" x14ac:dyDescent="0.3">
      <c r="AK172" s="11"/>
      <c r="AL172" s="11"/>
      <c r="AM172" s="11"/>
      <c r="AN172" s="11"/>
      <c r="AO172" s="11"/>
    </row>
    <row r="173" spans="37:41" s="7" customFormat="1" x14ac:dyDescent="0.3">
      <c r="AK173" s="11"/>
      <c r="AL173" s="11"/>
      <c r="AM173" s="11"/>
      <c r="AN173" s="11"/>
      <c r="AO173" s="11"/>
    </row>
    <row r="174" spans="37:41" s="7" customFormat="1" x14ac:dyDescent="0.3">
      <c r="AK174" s="11"/>
      <c r="AL174" s="11"/>
      <c r="AM174" s="11"/>
      <c r="AN174" s="11"/>
      <c r="AO174" s="11"/>
    </row>
    <row r="175" spans="37:41" s="7" customFormat="1" x14ac:dyDescent="0.3">
      <c r="AK175" s="11"/>
      <c r="AL175" s="11"/>
      <c r="AM175" s="11"/>
      <c r="AN175" s="11"/>
      <c r="AO175" s="11"/>
    </row>
    <row r="176" spans="37:41" s="7" customFormat="1" x14ac:dyDescent="0.3">
      <c r="AK176" s="11"/>
      <c r="AL176" s="11"/>
      <c r="AM176" s="11"/>
      <c r="AN176" s="11"/>
      <c r="AO176" s="11"/>
    </row>
    <row r="177" spans="37:41" s="7" customFormat="1" x14ac:dyDescent="0.3">
      <c r="AK177" s="11"/>
      <c r="AL177" s="11"/>
      <c r="AM177" s="11"/>
      <c r="AN177" s="11"/>
      <c r="AO177" s="11"/>
    </row>
    <row r="178" spans="37:41" s="7" customFormat="1" x14ac:dyDescent="0.3">
      <c r="AK178" s="11"/>
      <c r="AL178" s="11"/>
      <c r="AM178" s="11"/>
      <c r="AN178" s="11"/>
      <c r="AO178" s="11"/>
    </row>
    <row r="179" spans="37:41" s="7" customFormat="1" x14ac:dyDescent="0.3">
      <c r="AK179" s="11"/>
      <c r="AL179" s="11"/>
      <c r="AM179" s="11"/>
      <c r="AN179" s="11"/>
      <c r="AO179" s="11"/>
    </row>
    <row r="180" spans="37:41" s="7" customFormat="1" x14ac:dyDescent="0.3">
      <c r="AK180" s="11"/>
      <c r="AL180" s="11"/>
      <c r="AM180" s="11"/>
      <c r="AN180" s="11"/>
      <c r="AO180" s="11"/>
    </row>
    <row r="181" spans="37:41" s="7" customFormat="1" x14ac:dyDescent="0.3">
      <c r="AK181" s="11"/>
      <c r="AL181" s="11"/>
      <c r="AM181" s="11"/>
      <c r="AN181" s="11"/>
      <c r="AO181" s="11"/>
    </row>
    <row r="182" spans="37:41" s="7" customFormat="1" x14ac:dyDescent="0.3">
      <c r="AK182" s="11"/>
      <c r="AL182" s="11"/>
      <c r="AM182" s="11"/>
      <c r="AN182" s="11"/>
      <c r="AO182" s="11"/>
    </row>
    <row r="183" spans="37:41" s="7" customFormat="1" x14ac:dyDescent="0.3">
      <c r="AK183" s="11"/>
      <c r="AL183" s="11"/>
      <c r="AM183" s="11"/>
      <c r="AN183" s="11"/>
      <c r="AO183" s="11"/>
    </row>
    <row r="184" spans="37:41" s="7" customFormat="1" x14ac:dyDescent="0.3">
      <c r="AK184" s="11"/>
      <c r="AL184" s="11"/>
      <c r="AM184" s="11"/>
      <c r="AN184" s="11"/>
      <c r="AO184" s="11"/>
    </row>
    <row r="185" spans="37:41" s="7" customFormat="1" x14ac:dyDescent="0.3">
      <c r="AK185" s="11"/>
      <c r="AL185" s="11"/>
      <c r="AM185" s="11"/>
      <c r="AN185" s="11"/>
      <c r="AO185" s="11"/>
    </row>
    <row r="186" spans="37:41" s="7" customFormat="1" x14ac:dyDescent="0.3">
      <c r="AK186" s="11"/>
      <c r="AL186" s="11"/>
      <c r="AM186" s="11"/>
      <c r="AN186" s="11"/>
      <c r="AO186" s="11"/>
    </row>
    <row r="187" spans="37:41" s="7" customFormat="1" x14ac:dyDescent="0.3">
      <c r="AK187" s="11"/>
      <c r="AL187" s="11"/>
      <c r="AM187" s="11"/>
      <c r="AN187" s="11"/>
      <c r="AO187" s="11"/>
    </row>
    <row r="188" spans="37:41" s="7" customFormat="1" x14ac:dyDescent="0.3">
      <c r="AK188" s="11"/>
      <c r="AL188" s="11"/>
      <c r="AM188" s="11"/>
      <c r="AN188" s="11"/>
      <c r="AO188" s="11"/>
    </row>
    <row r="189" spans="37:41" s="7" customFormat="1" x14ac:dyDescent="0.3">
      <c r="AK189" s="11"/>
      <c r="AL189" s="11"/>
      <c r="AM189" s="11"/>
      <c r="AN189" s="11"/>
      <c r="AO189" s="11"/>
    </row>
    <row r="190" spans="37:41" s="7" customFormat="1" x14ac:dyDescent="0.3">
      <c r="AK190" s="11"/>
      <c r="AL190" s="11"/>
      <c r="AM190" s="11"/>
      <c r="AN190" s="11"/>
      <c r="AO190" s="11"/>
    </row>
    <row r="191" spans="37:41" s="7" customFormat="1" x14ac:dyDescent="0.3">
      <c r="AK191" s="11"/>
      <c r="AL191" s="11"/>
      <c r="AM191" s="11"/>
      <c r="AN191" s="11"/>
      <c r="AO191" s="11"/>
    </row>
    <row r="192" spans="37:41" s="7" customFormat="1" x14ac:dyDescent="0.3">
      <c r="AK192" s="11"/>
      <c r="AL192" s="11"/>
      <c r="AM192" s="11"/>
      <c r="AN192" s="11"/>
      <c r="AO192" s="11"/>
    </row>
    <row r="193" spans="37:41" s="7" customFormat="1" x14ac:dyDescent="0.3">
      <c r="AK193" s="11"/>
      <c r="AL193" s="11"/>
      <c r="AM193" s="11"/>
      <c r="AN193" s="11"/>
      <c r="AO193" s="11"/>
    </row>
    <row r="194" spans="37:41" s="7" customFormat="1" x14ac:dyDescent="0.3">
      <c r="AK194" s="11"/>
      <c r="AL194" s="11"/>
      <c r="AM194" s="11"/>
      <c r="AN194" s="11"/>
      <c r="AO194" s="11"/>
    </row>
    <row r="195" spans="37:41" s="7" customFormat="1" x14ac:dyDescent="0.3">
      <c r="AK195" s="11"/>
      <c r="AL195" s="11"/>
      <c r="AM195" s="11"/>
      <c r="AN195" s="11"/>
      <c r="AO195" s="11"/>
    </row>
    <row r="196" spans="37:41" s="7" customFormat="1" x14ac:dyDescent="0.3">
      <c r="AK196" s="11"/>
      <c r="AL196" s="11"/>
      <c r="AM196" s="11"/>
      <c r="AN196" s="11"/>
      <c r="AO196" s="11"/>
    </row>
    <row r="197" spans="37:41" s="7" customFormat="1" x14ac:dyDescent="0.3">
      <c r="AK197" s="11"/>
      <c r="AL197" s="11"/>
      <c r="AM197" s="11"/>
      <c r="AN197" s="11"/>
      <c r="AO197" s="11"/>
    </row>
    <row r="198" spans="37:41" s="7" customFormat="1" x14ac:dyDescent="0.3">
      <c r="AK198" s="11"/>
      <c r="AL198" s="11"/>
      <c r="AM198" s="11"/>
      <c r="AN198" s="11"/>
      <c r="AO198" s="11"/>
    </row>
    <row r="199" spans="37:41" s="7" customFormat="1" x14ac:dyDescent="0.3">
      <c r="AK199" s="11"/>
      <c r="AL199" s="11"/>
      <c r="AM199" s="11"/>
      <c r="AN199" s="11"/>
      <c r="AO199" s="11"/>
    </row>
    <row r="200" spans="37:41" s="7" customFormat="1" x14ac:dyDescent="0.3">
      <c r="AK200" s="11"/>
      <c r="AL200" s="11"/>
      <c r="AM200" s="11"/>
      <c r="AN200" s="11"/>
      <c r="AO200" s="11"/>
    </row>
    <row r="201" spans="37:41" s="7" customFormat="1" x14ac:dyDescent="0.3">
      <c r="AK201" s="11"/>
      <c r="AL201" s="11"/>
      <c r="AM201" s="11"/>
      <c r="AN201" s="11"/>
      <c r="AO201" s="11"/>
    </row>
    <row r="202" spans="37:41" s="7" customFormat="1" x14ac:dyDescent="0.3">
      <c r="AK202" s="11"/>
      <c r="AL202" s="11"/>
      <c r="AM202" s="11"/>
      <c r="AN202" s="11"/>
      <c r="AO202" s="11"/>
    </row>
    <row r="203" spans="37:41" s="7" customFormat="1" x14ac:dyDescent="0.3">
      <c r="AK203" s="11"/>
      <c r="AL203" s="11"/>
      <c r="AM203" s="11"/>
      <c r="AN203" s="11"/>
      <c r="AO203" s="11"/>
    </row>
    <row r="204" spans="37:41" s="7" customFormat="1" x14ac:dyDescent="0.3">
      <c r="AK204" s="11"/>
      <c r="AL204" s="11"/>
      <c r="AM204" s="11"/>
      <c r="AN204" s="11"/>
      <c r="AO204" s="11"/>
    </row>
    <row r="205" spans="37:41" s="7" customFormat="1" x14ac:dyDescent="0.3">
      <c r="AK205" s="11"/>
      <c r="AL205" s="11"/>
      <c r="AM205" s="11"/>
      <c r="AN205" s="11"/>
      <c r="AO205" s="11"/>
    </row>
    <row r="206" spans="37:41" s="7" customFormat="1" x14ac:dyDescent="0.3">
      <c r="AK206" s="11"/>
      <c r="AL206" s="11"/>
      <c r="AM206" s="11"/>
      <c r="AN206" s="11"/>
      <c r="AO206" s="11"/>
    </row>
    <row r="207" spans="37:41" s="7" customFormat="1" x14ac:dyDescent="0.3">
      <c r="AK207" s="11"/>
      <c r="AL207" s="11"/>
      <c r="AM207" s="11"/>
      <c r="AN207" s="11"/>
      <c r="AO207" s="11"/>
    </row>
    <row r="208" spans="37:41" s="7" customFormat="1" x14ac:dyDescent="0.3">
      <c r="AK208" s="11"/>
      <c r="AL208" s="11"/>
      <c r="AM208" s="11"/>
      <c r="AN208" s="11"/>
      <c r="AO208" s="11"/>
    </row>
    <row r="209" spans="37:41" s="7" customFormat="1" x14ac:dyDescent="0.3">
      <c r="AK209" s="11"/>
      <c r="AL209" s="11"/>
      <c r="AM209" s="11"/>
      <c r="AN209" s="11"/>
      <c r="AO209" s="11"/>
    </row>
    <row r="210" spans="37:41" s="7" customFormat="1" x14ac:dyDescent="0.3">
      <c r="AK210" s="11"/>
      <c r="AL210" s="11"/>
      <c r="AM210" s="11"/>
      <c r="AN210" s="11"/>
      <c r="AO210" s="11"/>
    </row>
    <row r="211" spans="37:41" s="7" customFormat="1" x14ac:dyDescent="0.3">
      <c r="AK211" s="11"/>
      <c r="AL211" s="11"/>
      <c r="AM211" s="11"/>
      <c r="AN211" s="11"/>
      <c r="AO211" s="11"/>
    </row>
    <row r="212" spans="37:41" s="7" customFormat="1" x14ac:dyDescent="0.3">
      <c r="AK212" s="11"/>
      <c r="AL212" s="11"/>
      <c r="AM212" s="11"/>
      <c r="AN212" s="11"/>
      <c r="AO212" s="11"/>
    </row>
    <row r="213" spans="37:41" s="7" customFormat="1" x14ac:dyDescent="0.3">
      <c r="AK213" s="11"/>
      <c r="AL213" s="11"/>
      <c r="AM213" s="11"/>
      <c r="AN213" s="11"/>
      <c r="AO213" s="11"/>
    </row>
    <row r="214" spans="37:41" s="7" customFormat="1" x14ac:dyDescent="0.3">
      <c r="AK214" s="11"/>
      <c r="AL214" s="11"/>
      <c r="AM214" s="11"/>
      <c r="AN214" s="11"/>
      <c r="AO214" s="11"/>
    </row>
    <row r="215" spans="37:41" s="7" customFormat="1" x14ac:dyDescent="0.3">
      <c r="AK215" s="11"/>
      <c r="AL215" s="11"/>
      <c r="AM215" s="11"/>
      <c r="AN215" s="11"/>
      <c r="AO215" s="11"/>
    </row>
    <row r="216" spans="37:41" s="7" customFormat="1" x14ac:dyDescent="0.3">
      <c r="AK216" s="11"/>
      <c r="AL216" s="11"/>
      <c r="AM216" s="11"/>
      <c r="AN216" s="11"/>
      <c r="AO216" s="11"/>
    </row>
    <row r="217" spans="37:41" s="7" customFormat="1" x14ac:dyDescent="0.3">
      <c r="AK217" s="11"/>
      <c r="AL217" s="11"/>
      <c r="AM217" s="11"/>
      <c r="AN217" s="11"/>
      <c r="AO217" s="11"/>
    </row>
    <row r="218" spans="37:41" s="7" customFormat="1" x14ac:dyDescent="0.3">
      <c r="AK218" s="11"/>
      <c r="AL218" s="11"/>
      <c r="AM218" s="11"/>
      <c r="AN218" s="11"/>
      <c r="AO218" s="11"/>
    </row>
    <row r="219" spans="37:41" s="7" customFormat="1" x14ac:dyDescent="0.3">
      <c r="AK219" s="11"/>
      <c r="AL219" s="11"/>
      <c r="AM219" s="11"/>
      <c r="AN219" s="11"/>
      <c r="AO219" s="11"/>
    </row>
    <row r="220" spans="37:41" s="7" customFormat="1" x14ac:dyDescent="0.3">
      <c r="AK220" s="11"/>
      <c r="AL220" s="11"/>
      <c r="AM220" s="11"/>
      <c r="AN220" s="11"/>
      <c r="AO220" s="11"/>
    </row>
    <row r="221" spans="37:41" s="7" customFormat="1" x14ac:dyDescent="0.3">
      <c r="AK221" s="11"/>
      <c r="AL221" s="11"/>
      <c r="AM221" s="11"/>
      <c r="AN221" s="11"/>
      <c r="AO221" s="11"/>
    </row>
    <row r="222" spans="37:41" s="7" customFormat="1" x14ac:dyDescent="0.3">
      <c r="AK222" s="11"/>
      <c r="AL222" s="11"/>
      <c r="AM222" s="11"/>
      <c r="AN222" s="11"/>
      <c r="AO222" s="11"/>
    </row>
    <row r="223" spans="37:41" s="7" customFormat="1" x14ac:dyDescent="0.3">
      <c r="AK223" s="11"/>
      <c r="AL223" s="11"/>
      <c r="AM223" s="11"/>
      <c r="AN223" s="11"/>
      <c r="AO223" s="11"/>
    </row>
    <row r="224" spans="37:41" s="7" customFormat="1" x14ac:dyDescent="0.3">
      <c r="AK224" s="11"/>
      <c r="AL224" s="11"/>
      <c r="AM224" s="11"/>
      <c r="AN224" s="11"/>
      <c r="AO224" s="11"/>
    </row>
    <row r="225" spans="37:41" s="7" customFormat="1" x14ac:dyDescent="0.3">
      <c r="AK225" s="11"/>
      <c r="AL225" s="11"/>
      <c r="AM225" s="11"/>
      <c r="AN225" s="11"/>
      <c r="AO225" s="11"/>
    </row>
    <row r="226" spans="37:41" s="7" customFormat="1" x14ac:dyDescent="0.3">
      <c r="AK226" s="11"/>
      <c r="AL226" s="11"/>
      <c r="AM226" s="11"/>
      <c r="AN226" s="11"/>
      <c r="AO226" s="11"/>
    </row>
    <row r="227" spans="37:41" s="7" customFormat="1" x14ac:dyDescent="0.3">
      <c r="AK227" s="11"/>
      <c r="AL227" s="11"/>
      <c r="AM227" s="11"/>
      <c r="AN227" s="11"/>
      <c r="AO227" s="11"/>
    </row>
    <row r="228" spans="37:41" s="7" customFormat="1" x14ac:dyDescent="0.3">
      <c r="AK228" s="11"/>
      <c r="AL228" s="11"/>
      <c r="AM228" s="11"/>
      <c r="AN228" s="11"/>
      <c r="AO228" s="11"/>
    </row>
    <row r="229" spans="37:41" s="7" customFormat="1" x14ac:dyDescent="0.3">
      <c r="AK229" s="11"/>
      <c r="AL229" s="11"/>
      <c r="AM229" s="11"/>
      <c r="AN229" s="11"/>
      <c r="AO229" s="11"/>
    </row>
    <row r="230" spans="37:41" s="7" customFormat="1" x14ac:dyDescent="0.3">
      <c r="AK230" s="11"/>
      <c r="AL230" s="11"/>
      <c r="AM230" s="11"/>
      <c r="AN230" s="11"/>
      <c r="AO230" s="11"/>
    </row>
    <row r="231" spans="37:41" s="7" customFormat="1" x14ac:dyDescent="0.3">
      <c r="AK231" s="11"/>
      <c r="AL231" s="11"/>
      <c r="AM231" s="11"/>
      <c r="AN231" s="11"/>
      <c r="AO231" s="11"/>
    </row>
    <row r="232" spans="37:41" s="7" customFormat="1" x14ac:dyDescent="0.3">
      <c r="AK232" s="11"/>
      <c r="AL232" s="11"/>
      <c r="AM232" s="11"/>
      <c r="AN232" s="11"/>
      <c r="AO232" s="11"/>
    </row>
    <row r="233" spans="37:41" s="7" customFormat="1" x14ac:dyDescent="0.3">
      <c r="AK233" s="11"/>
      <c r="AL233" s="11"/>
      <c r="AM233" s="11"/>
      <c r="AN233" s="11"/>
      <c r="AO233" s="11"/>
    </row>
    <row r="234" spans="37:41" s="7" customFormat="1" x14ac:dyDescent="0.3">
      <c r="AK234" s="11"/>
      <c r="AL234" s="11"/>
      <c r="AM234" s="11"/>
      <c r="AN234" s="11"/>
      <c r="AO234" s="11"/>
    </row>
    <row r="235" spans="37:41" s="7" customFormat="1" x14ac:dyDescent="0.3">
      <c r="AK235" s="11"/>
      <c r="AL235" s="11"/>
      <c r="AM235" s="11"/>
      <c r="AN235" s="11"/>
      <c r="AO235" s="11"/>
    </row>
    <row r="236" spans="37:41" s="7" customFormat="1" x14ac:dyDescent="0.3">
      <c r="AK236" s="11"/>
      <c r="AL236" s="11"/>
      <c r="AM236" s="11"/>
      <c r="AN236" s="11"/>
      <c r="AO236" s="11"/>
    </row>
    <row r="237" spans="37:41" s="7" customFormat="1" x14ac:dyDescent="0.3">
      <c r="AK237" s="11"/>
      <c r="AL237" s="11"/>
      <c r="AM237" s="11"/>
      <c r="AN237" s="11"/>
      <c r="AO237" s="11"/>
    </row>
    <row r="238" spans="37:41" s="7" customFormat="1" x14ac:dyDescent="0.3">
      <c r="AK238" s="11"/>
      <c r="AL238" s="11"/>
      <c r="AM238" s="11"/>
      <c r="AN238" s="11"/>
      <c r="AO238" s="11"/>
    </row>
    <row r="239" spans="37:41" s="7" customFormat="1" x14ac:dyDescent="0.3">
      <c r="AK239" s="11"/>
      <c r="AL239" s="11"/>
      <c r="AM239" s="11"/>
      <c r="AN239" s="11"/>
      <c r="AO239" s="11"/>
    </row>
    <row r="240" spans="37:41" s="7" customFormat="1" x14ac:dyDescent="0.3">
      <c r="AK240" s="11"/>
      <c r="AL240" s="11"/>
      <c r="AM240" s="11"/>
      <c r="AN240" s="11"/>
      <c r="AO240" s="11"/>
    </row>
    <row r="241" spans="37:41" s="7" customFormat="1" x14ac:dyDescent="0.3">
      <c r="AK241" s="11"/>
      <c r="AL241" s="11"/>
      <c r="AM241" s="11"/>
      <c r="AN241" s="11"/>
      <c r="AO241" s="11"/>
    </row>
    <row r="242" spans="37:41" s="7" customFormat="1" x14ac:dyDescent="0.3">
      <c r="AK242" s="11"/>
      <c r="AL242" s="11"/>
      <c r="AM242" s="11"/>
      <c r="AN242" s="11"/>
      <c r="AO242" s="11"/>
    </row>
    <row r="243" spans="37:41" s="7" customFormat="1" x14ac:dyDescent="0.3">
      <c r="AK243" s="11"/>
      <c r="AL243" s="11"/>
      <c r="AM243" s="11"/>
      <c r="AN243" s="11"/>
      <c r="AO243" s="11"/>
    </row>
    <row r="244" spans="37:41" s="7" customFormat="1" x14ac:dyDescent="0.3">
      <c r="AK244" s="11"/>
      <c r="AL244" s="11"/>
      <c r="AM244" s="11"/>
      <c r="AN244" s="11"/>
      <c r="AO244" s="11"/>
    </row>
    <row r="245" spans="37:41" s="7" customFormat="1" x14ac:dyDescent="0.3">
      <c r="AK245" s="11"/>
      <c r="AL245" s="11"/>
      <c r="AM245" s="11"/>
      <c r="AN245" s="11"/>
      <c r="AO245" s="11"/>
    </row>
    <row r="246" spans="37:41" s="7" customFormat="1" x14ac:dyDescent="0.3">
      <c r="AK246" s="11"/>
      <c r="AL246" s="11"/>
      <c r="AM246" s="11"/>
      <c r="AN246" s="11"/>
      <c r="AO246" s="11"/>
    </row>
    <row r="247" spans="37:41" s="7" customFormat="1" x14ac:dyDescent="0.3">
      <c r="AK247" s="11"/>
      <c r="AL247" s="11"/>
      <c r="AM247" s="11"/>
      <c r="AN247" s="11"/>
      <c r="AO247" s="11"/>
    </row>
    <row r="248" spans="37:41" s="7" customFormat="1" x14ac:dyDescent="0.3">
      <c r="AK248" s="11"/>
      <c r="AL248" s="11"/>
      <c r="AM248" s="11"/>
      <c r="AN248" s="11"/>
      <c r="AO248" s="11"/>
    </row>
    <row r="249" spans="37:41" s="7" customFormat="1" x14ac:dyDescent="0.3">
      <c r="AK249" s="11"/>
      <c r="AL249" s="11"/>
      <c r="AM249" s="11"/>
      <c r="AN249" s="11"/>
      <c r="AO249" s="11"/>
    </row>
    <row r="250" spans="37:41" s="7" customFormat="1" x14ac:dyDescent="0.3">
      <c r="AK250" s="11"/>
      <c r="AL250" s="11"/>
      <c r="AM250" s="11"/>
      <c r="AN250" s="11"/>
      <c r="AO250" s="11"/>
    </row>
    <row r="251" spans="37:41" s="7" customFormat="1" x14ac:dyDescent="0.3">
      <c r="AK251" s="11"/>
      <c r="AL251" s="11"/>
      <c r="AM251" s="11"/>
      <c r="AN251" s="11"/>
      <c r="AO251" s="11"/>
    </row>
    <row r="252" spans="37:41" s="7" customFormat="1" x14ac:dyDescent="0.3">
      <c r="AK252" s="11"/>
      <c r="AL252" s="11"/>
      <c r="AM252" s="11"/>
      <c r="AN252" s="11"/>
      <c r="AO252" s="11"/>
    </row>
    <row r="253" spans="37:41" s="7" customFormat="1" x14ac:dyDescent="0.3">
      <c r="AK253" s="11"/>
      <c r="AL253" s="11"/>
      <c r="AM253" s="11"/>
      <c r="AN253" s="11"/>
      <c r="AO253" s="11"/>
    </row>
    <row r="254" spans="37:41" s="7" customFormat="1" x14ac:dyDescent="0.3">
      <c r="AK254" s="11"/>
      <c r="AL254" s="11"/>
      <c r="AM254" s="11"/>
      <c r="AN254" s="11"/>
      <c r="AO254" s="11"/>
    </row>
    <row r="255" spans="37:41" s="7" customFormat="1" x14ac:dyDescent="0.3">
      <c r="AK255" s="11"/>
      <c r="AL255" s="11"/>
      <c r="AM255" s="11"/>
      <c r="AN255" s="11"/>
      <c r="AO255" s="11"/>
    </row>
    <row r="256" spans="37:41" s="7" customFormat="1" x14ac:dyDescent="0.3">
      <c r="AK256" s="11"/>
      <c r="AL256" s="11"/>
      <c r="AM256" s="11"/>
      <c r="AN256" s="11"/>
      <c r="AO256" s="11"/>
    </row>
    <row r="257" spans="37:41" s="7" customFormat="1" x14ac:dyDescent="0.3">
      <c r="AK257" s="11"/>
      <c r="AL257" s="11"/>
      <c r="AM257" s="11"/>
      <c r="AN257" s="11"/>
      <c r="AO257" s="11"/>
    </row>
    <row r="258" spans="37:41" s="7" customFormat="1" x14ac:dyDescent="0.3">
      <c r="AK258" s="11"/>
      <c r="AL258" s="11"/>
      <c r="AM258" s="11"/>
      <c r="AN258" s="11"/>
      <c r="AO258" s="11"/>
    </row>
    <row r="259" spans="37:41" s="7" customFormat="1" x14ac:dyDescent="0.3">
      <c r="AK259" s="11"/>
      <c r="AL259" s="11"/>
      <c r="AM259" s="11"/>
      <c r="AN259" s="11"/>
      <c r="AO259" s="11"/>
    </row>
    <row r="260" spans="37:41" s="7" customFormat="1" x14ac:dyDescent="0.3">
      <c r="AK260" s="11"/>
      <c r="AL260" s="11"/>
      <c r="AM260" s="11"/>
      <c r="AN260" s="11"/>
      <c r="AO260" s="11"/>
    </row>
    <row r="261" spans="37:41" s="7" customFormat="1" x14ac:dyDescent="0.3">
      <c r="AK261" s="11"/>
      <c r="AL261" s="11"/>
      <c r="AM261" s="11"/>
      <c r="AN261" s="11"/>
      <c r="AO261" s="11"/>
    </row>
    <row r="262" spans="37:41" s="7" customFormat="1" x14ac:dyDescent="0.3">
      <c r="AK262" s="11"/>
      <c r="AL262" s="11"/>
      <c r="AM262" s="11"/>
      <c r="AN262" s="11"/>
      <c r="AO262" s="11"/>
    </row>
    <row r="263" spans="37:41" s="7" customFormat="1" x14ac:dyDescent="0.3">
      <c r="AK263" s="11"/>
      <c r="AL263" s="11"/>
      <c r="AM263" s="11"/>
      <c r="AN263" s="11"/>
      <c r="AO263" s="11"/>
    </row>
    <row r="264" spans="37:41" s="7" customFormat="1" x14ac:dyDescent="0.3">
      <c r="AK264" s="11"/>
      <c r="AL264" s="11"/>
      <c r="AM264" s="11"/>
      <c r="AN264" s="11"/>
      <c r="AO264" s="11"/>
    </row>
    <row r="265" spans="37:41" s="7" customFormat="1" x14ac:dyDescent="0.3">
      <c r="AK265" s="11"/>
      <c r="AL265" s="11"/>
      <c r="AM265" s="11"/>
      <c r="AN265" s="11"/>
      <c r="AO265" s="11"/>
    </row>
    <row r="266" spans="37:41" s="7" customFormat="1" x14ac:dyDescent="0.3">
      <c r="AK266" s="11"/>
      <c r="AL266" s="11"/>
      <c r="AM266" s="11"/>
      <c r="AN266" s="11"/>
      <c r="AO266" s="11"/>
    </row>
    <row r="267" spans="37:41" s="7" customFormat="1" x14ac:dyDescent="0.3">
      <c r="AK267" s="11"/>
      <c r="AL267" s="11"/>
      <c r="AM267" s="11"/>
      <c r="AN267" s="11"/>
      <c r="AO267" s="11"/>
    </row>
    <row r="268" spans="37:41" s="7" customFormat="1" x14ac:dyDescent="0.3">
      <c r="AK268" s="11"/>
      <c r="AL268" s="11"/>
      <c r="AM268" s="11"/>
      <c r="AN268" s="11"/>
      <c r="AO268" s="11"/>
    </row>
    <row r="269" spans="37:41" s="7" customFormat="1" x14ac:dyDescent="0.3">
      <c r="AK269" s="11"/>
      <c r="AL269" s="11"/>
      <c r="AM269" s="11"/>
      <c r="AN269" s="11"/>
      <c r="AO269" s="11"/>
    </row>
    <row r="270" spans="37:41" s="7" customFormat="1" x14ac:dyDescent="0.3">
      <c r="AK270" s="11"/>
      <c r="AL270" s="11"/>
      <c r="AM270" s="11"/>
      <c r="AN270" s="11"/>
      <c r="AO270" s="11"/>
    </row>
    <row r="271" spans="37:41" s="7" customFormat="1" x14ac:dyDescent="0.3">
      <c r="AK271" s="11"/>
      <c r="AL271" s="11"/>
      <c r="AM271" s="11"/>
      <c r="AN271" s="11"/>
      <c r="AO271" s="11"/>
    </row>
    <row r="272" spans="37:41" s="7" customFormat="1" x14ac:dyDescent="0.3">
      <c r="AK272" s="11"/>
      <c r="AL272" s="11"/>
      <c r="AM272" s="11"/>
      <c r="AN272" s="11"/>
      <c r="AO272" s="11"/>
    </row>
    <row r="273" spans="37:41" s="7" customFormat="1" x14ac:dyDescent="0.3">
      <c r="AK273" s="11"/>
      <c r="AL273" s="11"/>
      <c r="AM273" s="11"/>
      <c r="AN273" s="11"/>
      <c r="AO273" s="11"/>
    </row>
    <row r="274" spans="37:41" s="7" customFormat="1" x14ac:dyDescent="0.3">
      <c r="AK274" s="11"/>
      <c r="AL274" s="11"/>
      <c r="AM274" s="11"/>
      <c r="AN274" s="11"/>
      <c r="AO274" s="11"/>
    </row>
    <row r="275" spans="37:41" s="7" customFormat="1" x14ac:dyDescent="0.3">
      <c r="AK275" s="11"/>
      <c r="AL275" s="11"/>
      <c r="AM275" s="11"/>
      <c r="AN275" s="11"/>
      <c r="AO275" s="11"/>
    </row>
    <row r="276" spans="37:41" s="7" customFormat="1" x14ac:dyDescent="0.3">
      <c r="AK276" s="11"/>
      <c r="AL276" s="11"/>
      <c r="AM276" s="11"/>
      <c r="AN276" s="11"/>
      <c r="AO276" s="11"/>
    </row>
    <row r="277" spans="37:41" s="7" customFormat="1" x14ac:dyDescent="0.3">
      <c r="AK277" s="11"/>
      <c r="AL277" s="11"/>
      <c r="AM277" s="11"/>
      <c r="AN277" s="11"/>
      <c r="AO277" s="11"/>
    </row>
    <row r="278" spans="37:41" s="7" customFormat="1" x14ac:dyDescent="0.3">
      <c r="AK278" s="11"/>
      <c r="AL278" s="11"/>
      <c r="AM278" s="11"/>
      <c r="AN278" s="11"/>
      <c r="AO278" s="11"/>
    </row>
    <row r="279" spans="37:41" s="7" customFormat="1" x14ac:dyDescent="0.3">
      <c r="AK279" s="11"/>
      <c r="AL279" s="11"/>
      <c r="AM279" s="11"/>
      <c r="AN279" s="11"/>
      <c r="AO279" s="11"/>
    </row>
    <row r="280" spans="37:41" s="7" customFormat="1" x14ac:dyDescent="0.3">
      <c r="AK280" s="11"/>
      <c r="AL280" s="11"/>
      <c r="AM280" s="11"/>
      <c r="AN280" s="11"/>
      <c r="AO280" s="11"/>
    </row>
    <row r="281" spans="37:41" s="7" customFormat="1" x14ac:dyDescent="0.3">
      <c r="AK281" s="11"/>
      <c r="AL281" s="11"/>
      <c r="AM281" s="11"/>
      <c r="AN281" s="11"/>
      <c r="AO281" s="11"/>
    </row>
    <row r="282" spans="37:41" s="7" customFormat="1" x14ac:dyDescent="0.3">
      <c r="AK282" s="11"/>
      <c r="AL282" s="11"/>
      <c r="AM282" s="11"/>
      <c r="AN282" s="11"/>
      <c r="AO282" s="11"/>
    </row>
    <row r="283" spans="37:41" s="7" customFormat="1" x14ac:dyDescent="0.3">
      <c r="AK283" s="11"/>
      <c r="AL283" s="11"/>
      <c r="AM283" s="11"/>
      <c r="AN283" s="11"/>
      <c r="AO283" s="11"/>
    </row>
    <row r="284" spans="37:41" s="7" customFormat="1" x14ac:dyDescent="0.3">
      <c r="AK284" s="11"/>
      <c r="AL284" s="11"/>
      <c r="AM284" s="11"/>
      <c r="AN284" s="11"/>
      <c r="AO284" s="11"/>
    </row>
    <row r="285" spans="37:41" s="7" customFormat="1" x14ac:dyDescent="0.3">
      <c r="AK285" s="11"/>
      <c r="AL285" s="11"/>
      <c r="AM285" s="11"/>
      <c r="AN285" s="11"/>
      <c r="AO285" s="11"/>
    </row>
    <row r="286" spans="37:41" s="7" customFormat="1" x14ac:dyDescent="0.3">
      <c r="AK286" s="11"/>
      <c r="AL286" s="11"/>
      <c r="AM286" s="11"/>
      <c r="AN286" s="11"/>
      <c r="AO286" s="11"/>
    </row>
    <row r="287" spans="37:41" s="7" customFormat="1" x14ac:dyDescent="0.3">
      <c r="AK287" s="11"/>
      <c r="AL287" s="11"/>
      <c r="AM287" s="11"/>
      <c r="AN287" s="11"/>
      <c r="AO287" s="11"/>
    </row>
    <row r="288" spans="37:41" s="7" customFormat="1" x14ac:dyDescent="0.3">
      <c r="AK288" s="11"/>
      <c r="AL288" s="11"/>
      <c r="AM288" s="11"/>
      <c r="AN288" s="11"/>
      <c r="AO288" s="11"/>
    </row>
    <row r="289" spans="37:41" s="7" customFormat="1" x14ac:dyDescent="0.3">
      <c r="AK289" s="11"/>
      <c r="AL289" s="11"/>
      <c r="AM289" s="11"/>
      <c r="AN289" s="11"/>
      <c r="AO289" s="11"/>
    </row>
    <row r="290" spans="37:41" s="7" customFormat="1" x14ac:dyDescent="0.3">
      <c r="AK290" s="11"/>
      <c r="AL290" s="11"/>
      <c r="AM290" s="11"/>
      <c r="AN290" s="11"/>
      <c r="AO290" s="11"/>
    </row>
    <row r="291" spans="37:41" s="7" customFormat="1" x14ac:dyDescent="0.3">
      <c r="AK291" s="11"/>
      <c r="AL291" s="11"/>
      <c r="AM291" s="11"/>
      <c r="AN291" s="11"/>
      <c r="AO291" s="11"/>
    </row>
    <row r="292" spans="37:41" s="7" customFormat="1" x14ac:dyDescent="0.3">
      <c r="AK292" s="11"/>
      <c r="AL292" s="11"/>
      <c r="AM292" s="11"/>
      <c r="AN292" s="11"/>
      <c r="AO292" s="11"/>
    </row>
    <row r="293" spans="37:41" s="7" customFormat="1" x14ac:dyDescent="0.3">
      <c r="AK293" s="11"/>
      <c r="AL293" s="11"/>
      <c r="AM293" s="11"/>
      <c r="AN293" s="11"/>
      <c r="AO293" s="11"/>
    </row>
    <row r="294" spans="37:41" s="7" customFormat="1" x14ac:dyDescent="0.3">
      <c r="AK294" s="11"/>
      <c r="AL294" s="11"/>
      <c r="AM294" s="11"/>
      <c r="AN294" s="11"/>
      <c r="AO294" s="11"/>
    </row>
    <row r="295" spans="37:41" s="7" customFormat="1" x14ac:dyDescent="0.3">
      <c r="AK295" s="11"/>
      <c r="AL295" s="11"/>
      <c r="AM295" s="11"/>
      <c r="AN295" s="11"/>
      <c r="AO295" s="11"/>
    </row>
    <row r="296" spans="37:41" s="7" customFormat="1" x14ac:dyDescent="0.3">
      <c r="AK296" s="11"/>
      <c r="AL296" s="11"/>
      <c r="AM296" s="11"/>
      <c r="AN296" s="11"/>
      <c r="AO296" s="11"/>
    </row>
    <row r="297" spans="37:41" s="7" customFormat="1" x14ac:dyDescent="0.3">
      <c r="AK297" s="11"/>
      <c r="AL297" s="11"/>
      <c r="AM297" s="11"/>
      <c r="AN297" s="11"/>
      <c r="AO297" s="11"/>
    </row>
    <row r="298" spans="37:41" s="7" customFormat="1" x14ac:dyDescent="0.3">
      <c r="AK298" s="11"/>
      <c r="AL298" s="11"/>
      <c r="AM298" s="11"/>
      <c r="AN298" s="11"/>
      <c r="AO298" s="11"/>
    </row>
    <row r="299" spans="37:41" s="7" customFormat="1" x14ac:dyDescent="0.3">
      <c r="AK299" s="11"/>
      <c r="AL299" s="11"/>
      <c r="AM299" s="11"/>
      <c r="AN299" s="11"/>
      <c r="AO299" s="11"/>
    </row>
    <row r="300" spans="37:41" s="7" customFormat="1" x14ac:dyDescent="0.3">
      <c r="AK300" s="11"/>
      <c r="AL300" s="11"/>
      <c r="AM300" s="11"/>
      <c r="AN300" s="11"/>
      <c r="AO300" s="11"/>
    </row>
    <row r="301" spans="37:41" s="7" customFormat="1" x14ac:dyDescent="0.3">
      <c r="AK301" s="11"/>
      <c r="AL301" s="11"/>
      <c r="AM301" s="11"/>
      <c r="AN301" s="11"/>
      <c r="AO301" s="11"/>
    </row>
    <row r="302" spans="37:41" s="7" customFormat="1" x14ac:dyDescent="0.3">
      <c r="AK302" s="11"/>
      <c r="AL302" s="11"/>
      <c r="AM302" s="11"/>
      <c r="AN302" s="11"/>
      <c r="AO302" s="11"/>
    </row>
    <row r="303" spans="37:41" s="7" customFormat="1" x14ac:dyDescent="0.3">
      <c r="AK303" s="11"/>
      <c r="AL303" s="11"/>
      <c r="AM303" s="11"/>
      <c r="AN303" s="11"/>
      <c r="AO303" s="11"/>
    </row>
    <row r="304" spans="37:41" s="7" customFormat="1" x14ac:dyDescent="0.3">
      <c r="AK304" s="11"/>
      <c r="AL304" s="11"/>
      <c r="AM304" s="11"/>
      <c r="AN304" s="11"/>
      <c r="AO304" s="11"/>
    </row>
    <row r="305" spans="37:41" s="7" customFormat="1" x14ac:dyDescent="0.3">
      <c r="AK305" s="11"/>
      <c r="AL305" s="11"/>
      <c r="AM305" s="11"/>
      <c r="AN305" s="11"/>
      <c r="AO305" s="11"/>
    </row>
    <row r="306" spans="37:41" s="7" customFormat="1" x14ac:dyDescent="0.3">
      <c r="AK306" s="11"/>
      <c r="AL306" s="11"/>
      <c r="AM306" s="11"/>
      <c r="AN306" s="11"/>
      <c r="AO306" s="11"/>
    </row>
    <row r="307" spans="37:41" s="7" customFormat="1" x14ac:dyDescent="0.3">
      <c r="AK307" s="11"/>
      <c r="AL307" s="11"/>
      <c r="AM307" s="11"/>
      <c r="AN307" s="11"/>
      <c r="AO307" s="11"/>
    </row>
    <row r="308" spans="37:41" s="7" customFormat="1" x14ac:dyDescent="0.3">
      <c r="AK308" s="11"/>
      <c r="AL308" s="11"/>
      <c r="AM308" s="11"/>
      <c r="AN308" s="11"/>
      <c r="AO308" s="11"/>
    </row>
    <row r="309" spans="37:41" s="7" customFormat="1" x14ac:dyDescent="0.3">
      <c r="AK309" s="11"/>
      <c r="AL309" s="11"/>
      <c r="AM309" s="11"/>
      <c r="AN309" s="11"/>
      <c r="AO309" s="11"/>
    </row>
    <row r="310" spans="37:41" s="7" customFormat="1" x14ac:dyDescent="0.3">
      <c r="AK310" s="11"/>
      <c r="AL310" s="11"/>
      <c r="AM310" s="11"/>
      <c r="AN310" s="11"/>
      <c r="AO310" s="11"/>
    </row>
    <row r="311" spans="37:41" s="7" customFormat="1" x14ac:dyDescent="0.3">
      <c r="AK311" s="11"/>
      <c r="AL311" s="11"/>
      <c r="AM311" s="11"/>
      <c r="AN311" s="11"/>
      <c r="AO311" s="11"/>
    </row>
    <row r="312" spans="37:41" s="7" customFormat="1" x14ac:dyDescent="0.3">
      <c r="AK312" s="11"/>
      <c r="AL312" s="11"/>
      <c r="AM312" s="11"/>
      <c r="AN312" s="11"/>
      <c r="AO312" s="11"/>
    </row>
    <row r="313" spans="37:41" s="7" customFormat="1" x14ac:dyDescent="0.3">
      <c r="AK313" s="11"/>
      <c r="AL313" s="11"/>
      <c r="AM313" s="11"/>
      <c r="AN313" s="11"/>
      <c r="AO313" s="11"/>
    </row>
    <row r="314" spans="37:41" s="7" customFormat="1" x14ac:dyDescent="0.3">
      <c r="AK314" s="11"/>
      <c r="AL314" s="11"/>
      <c r="AM314" s="11"/>
      <c r="AN314" s="11"/>
      <c r="AO314" s="11"/>
    </row>
    <row r="315" spans="37:41" s="7" customFormat="1" x14ac:dyDescent="0.3">
      <c r="AK315" s="11"/>
      <c r="AL315" s="11"/>
      <c r="AM315" s="11"/>
      <c r="AN315" s="11"/>
      <c r="AO315" s="11"/>
    </row>
    <row r="316" spans="37:41" s="7" customFormat="1" x14ac:dyDescent="0.3">
      <c r="AK316" s="11"/>
      <c r="AL316" s="11"/>
      <c r="AM316" s="11"/>
      <c r="AN316" s="11"/>
      <c r="AO316" s="11"/>
    </row>
    <row r="317" spans="37:41" s="7" customFormat="1" x14ac:dyDescent="0.3">
      <c r="AK317" s="11"/>
      <c r="AL317" s="11"/>
      <c r="AM317" s="11"/>
      <c r="AN317" s="11"/>
      <c r="AO317" s="11"/>
    </row>
    <row r="318" spans="37:41" s="7" customFormat="1" x14ac:dyDescent="0.3">
      <c r="AK318" s="11"/>
      <c r="AL318" s="11"/>
      <c r="AM318" s="11"/>
      <c r="AN318" s="11"/>
      <c r="AO318" s="11"/>
    </row>
    <row r="319" spans="37:41" s="7" customFormat="1" x14ac:dyDescent="0.3">
      <c r="AK319" s="11"/>
      <c r="AL319" s="11"/>
      <c r="AM319" s="11"/>
      <c r="AN319" s="11"/>
      <c r="AO319" s="11"/>
    </row>
    <row r="320" spans="37:41" s="7" customFormat="1" x14ac:dyDescent="0.3">
      <c r="AK320" s="11"/>
      <c r="AL320" s="11"/>
      <c r="AM320" s="11"/>
      <c r="AN320" s="11"/>
      <c r="AO320" s="11"/>
    </row>
    <row r="321" spans="37:41" s="7" customFormat="1" x14ac:dyDescent="0.3">
      <c r="AK321" s="11"/>
      <c r="AL321" s="11"/>
      <c r="AM321" s="11"/>
      <c r="AN321" s="11"/>
      <c r="AO321" s="11"/>
    </row>
    <row r="322" spans="37:41" s="7" customFormat="1" x14ac:dyDescent="0.3">
      <c r="AK322" s="11"/>
      <c r="AL322" s="11"/>
      <c r="AM322" s="11"/>
      <c r="AN322" s="11"/>
      <c r="AO322" s="11"/>
    </row>
    <row r="323" spans="37:41" s="7" customFormat="1" x14ac:dyDescent="0.3">
      <c r="AK323" s="11"/>
      <c r="AL323" s="11"/>
      <c r="AM323" s="11"/>
      <c r="AN323" s="11"/>
      <c r="AO323" s="11"/>
    </row>
    <row r="324" spans="37:41" s="7" customFormat="1" x14ac:dyDescent="0.3">
      <c r="AK324" s="11"/>
      <c r="AL324" s="11"/>
      <c r="AM324" s="11"/>
      <c r="AN324" s="11"/>
      <c r="AO324" s="11"/>
    </row>
    <row r="325" spans="37:41" s="7" customFormat="1" x14ac:dyDescent="0.3">
      <c r="AK325" s="11"/>
      <c r="AL325" s="11"/>
      <c r="AM325" s="11"/>
      <c r="AN325" s="11"/>
      <c r="AO325" s="11"/>
    </row>
    <row r="326" spans="37:41" s="7" customFormat="1" x14ac:dyDescent="0.3">
      <c r="AK326" s="11"/>
      <c r="AL326" s="11"/>
      <c r="AM326" s="11"/>
      <c r="AN326" s="11"/>
      <c r="AO326" s="11"/>
    </row>
    <row r="327" spans="37:41" s="7" customFormat="1" x14ac:dyDescent="0.3">
      <c r="AK327" s="11"/>
      <c r="AL327" s="11"/>
      <c r="AM327" s="11"/>
      <c r="AN327" s="11"/>
      <c r="AO327" s="11"/>
    </row>
    <row r="328" spans="37:41" s="7" customFormat="1" x14ac:dyDescent="0.3">
      <c r="AK328" s="11"/>
      <c r="AL328" s="11"/>
      <c r="AM328" s="11"/>
      <c r="AN328" s="11"/>
      <c r="AO328" s="11"/>
    </row>
    <row r="329" spans="37:41" s="7" customFormat="1" x14ac:dyDescent="0.3">
      <c r="AK329" s="11"/>
      <c r="AL329" s="11"/>
      <c r="AM329" s="11"/>
      <c r="AN329" s="11"/>
      <c r="AO329" s="11"/>
    </row>
    <row r="330" spans="37:41" s="7" customFormat="1" x14ac:dyDescent="0.3">
      <c r="AK330" s="11"/>
      <c r="AL330" s="11"/>
      <c r="AM330" s="11"/>
      <c r="AN330" s="11"/>
      <c r="AO330" s="11"/>
    </row>
    <row r="331" spans="37:41" s="7" customFormat="1" x14ac:dyDescent="0.3">
      <c r="AK331" s="11"/>
      <c r="AL331" s="11"/>
      <c r="AM331" s="11"/>
      <c r="AN331" s="11"/>
      <c r="AO331" s="11"/>
    </row>
    <row r="332" spans="37:41" s="7" customFormat="1" x14ac:dyDescent="0.3">
      <c r="AK332" s="11"/>
      <c r="AL332" s="11"/>
      <c r="AM332" s="11"/>
      <c r="AN332" s="11"/>
      <c r="AO332" s="11"/>
    </row>
    <row r="333" spans="37:41" s="7" customFormat="1" x14ac:dyDescent="0.3">
      <c r="AK333" s="11"/>
      <c r="AL333" s="11"/>
      <c r="AM333" s="11"/>
      <c r="AN333" s="11"/>
      <c r="AO333" s="11"/>
    </row>
    <row r="334" spans="37:41" s="7" customFormat="1" x14ac:dyDescent="0.3">
      <c r="AK334" s="11"/>
      <c r="AL334" s="11"/>
      <c r="AM334" s="11"/>
      <c r="AN334" s="11"/>
      <c r="AO334" s="11"/>
    </row>
    <row r="335" spans="37:41" s="7" customFormat="1" x14ac:dyDescent="0.3">
      <c r="AK335" s="11"/>
      <c r="AL335" s="11"/>
      <c r="AM335" s="11"/>
      <c r="AN335" s="11"/>
      <c r="AO335" s="11"/>
    </row>
    <row r="336" spans="37:41" s="7" customFormat="1" x14ac:dyDescent="0.3">
      <c r="AK336" s="11"/>
      <c r="AL336" s="11"/>
      <c r="AM336" s="11"/>
      <c r="AN336" s="11"/>
      <c r="AO336" s="11"/>
    </row>
    <row r="337" spans="37:41" s="7" customFormat="1" x14ac:dyDescent="0.3">
      <c r="AK337" s="11"/>
      <c r="AL337" s="11"/>
      <c r="AM337" s="11"/>
      <c r="AN337" s="11"/>
      <c r="AO337" s="11"/>
    </row>
    <row r="338" spans="37:41" s="7" customFormat="1" x14ac:dyDescent="0.3">
      <c r="AK338" s="11"/>
      <c r="AL338" s="11"/>
      <c r="AM338" s="11"/>
      <c r="AN338" s="11"/>
      <c r="AO338" s="11"/>
    </row>
    <row r="339" spans="37:41" s="7" customFormat="1" x14ac:dyDescent="0.3">
      <c r="AK339" s="11"/>
      <c r="AL339" s="11"/>
      <c r="AM339" s="11"/>
      <c r="AN339" s="11"/>
      <c r="AO339" s="11"/>
    </row>
    <row r="340" spans="37:41" s="7" customFormat="1" x14ac:dyDescent="0.3">
      <c r="AK340" s="11"/>
      <c r="AL340" s="11"/>
      <c r="AM340" s="11"/>
      <c r="AN340" s="11"/>
      <c r="AO340" s="11"/>
    </row>
    <row r="341" spans="37:41" s="7" customFormat="1" x14ac:dyDescent="0.3">
      <c r="AK341" s="11"/>
      <c r="AL341" s="11"/>
      <c r="AM341" s="11"/>
      <c r="AN341" s="11"/>
      <c r="AO341" s="11"/>
    </row>
    <row r="342" spans="37:41" s="7" customFormat="1" x14ac:dyDescent="0.3">
      <c r="AK342" s="11"/>
      <c r="AL342" s="11"/>
      <c r="AM342" s="11"/>
      <c r="AN342" s="11"/>
      <c r="AO342" s="11"/>
    </row>
    <row r="343" spans="37:41" s="7" customFormat="1" x14ac:dyDescent="0.3">
      <c r="AK343" s="11"/>
      <c r="AL343" s="11"/>
      <c r="AM343" s="11"/>
      <c r="AN343" s="11"/>
      <c r="AO343" s="11"/>
    </row>
    <row r="344" spans="37:41" s="7" customFormat="1" x14ac:dyDescent="0.3">
      <c r="AK344" s="11"/>
      <c r="AL344" s="11"/>
      <c r="AM344" s="11"/>
      <c r="AN344" s="11"/>
      <c r="AO344" s="11"/>
    </row>
    <row r="345" spans="37:41" s="7" customFormat="1" x14ac:dyDescent="0.3">
      <c r="AK345" s="11"/>
      <c r="AL345" s="11"/>
      <c r="AM345" s="11"/>
      <c r="AN345" s="11"/>
      <c r="AO345" s="11"/>
    </row>
    <row r="346" spans="37:41" s="7" customFormat="1" x14ac:dyDescent="0.3">
      <c r="AK346" s="11"/>
      <c r="AL346" s="11"/>
      <c r="AM346" s="11"/>
      <c r="AN346" s="11"/>
      <c r="AO346" s="11"/>
    </row>
    <row r="347" spans="37:41" s="7" customFormat="1" x14ac:dyDescent="0.3">
      <c r="AK347" s="11"/>
      <c r="AL347" s="11"/>
      <c r="AM347" s="11"/>
      <c r="AN347" s="11"/>
      <c r="AO347" s="11"/>
    </row>
    <row r="348" spans="37:41" s="7" customFormat="1" x14ac:dyDescent="0.3">
      <c r="AK348" s="11"/>
      <c r="AL348" s="11"/>
      <c r="AM348" s="11"/>
      <c r="AN348" s="11"/>
      <c r="AO348" s="11"/>
    </row>
    <row r="349" spans="37:41" s="7" customFormat="1" x14ac:dyDescent="0.3">
      <c r="AK349" s="11"/>
      <c r="AL349" s="11"/>
      <c r="AM349" s="11"/>
      <c r="AN349" s="11"/>
      <c r="AO349" s="11"/>
    </row>
    <row r="350" spans="37:41" s="7" customFormat="1" x14ac:dyDescent="0.3">
      <c r="AK350" s="11"/>
      <c r="AL350" s="11"/>
      <c r="AM350" s="11"/>
      <c r="AN350" s="11"/>
      <c r="AO350" s="11"/>
    </row>
    <row r="351" spans="37:41" s="7" customFormat="1" x14ac:dyDescent="0.3">
      <c r="AK351" s="11"/>
      <c r="AL351" s="11"/>
      <c r="AM351" s="11"/>
      <c r="AN351" s="11"/>
      <c r="AO351" s="11"/>
    </row>
    <row r="352" spans="37:41" s="7" customFormat="1" x14ac:dyDescent="0.3">
      <c r="AK352" s="11"/>
      <c r="AL352" s="11"/>
      <c r="AM352" s="11"/>
      <c r="AN352" s="11"/>
      <c r="AO352" s="11"/>
    </row>
    <row r="353" spans="37:41" s="7" customFormat="1" x14ac:dyDescent="0.3">
      <c r="AK353" s="11"/>
      <c r="AL353" s="11"/>
      <c r="AM353" s="11"/>
      <c r="AN353" s="11"/>
      <c r="AO353" s="11"/>
    </row>
    <row r="354" spans="37:41" s="7" customFormat="1" x14ac:dyDescent="0.3">
      <c r="AK354" s="11"/>
      <c r="AL354" s="11"/>
      <c r="AM354" s="11"/>
      <c r="AN354" s="11"/>
      <c r="AO354" s="11"/>
    </row>
    <row r="355" spans="37:41" s="7" customFormat="1" x14ac:dyDescent="0.3">
      <c r="AK355" s="11"/>
      <c r="AL355" s="11"/>
      <c r="AM355" s="11"/>
      <c r="AN355" s="11"/>
      <c r="AO355" s="11"/>
    </row>
    <row r="356" spans="37:41" s="7" customFormat="1" x14ac:dyDescent="0.3">
      <c r="AK356" s="11"/>
      <c r="AL356" s="11"/>
      <c r="AM356" s="11"/>
      <c r="AN356" s="11"/>
      <c r="AO356" s="11"/>
    </row>
    <row r="357" spans="37:41" s="7" customFormat="1" x14ac:dyDescent="0.3">
      <c r="AK357" s="11"/>
      <c r="AL357" s="11"/>
      <c r="AM357" s="11"/>
      <c r="AN357" s="11"/>
      <c r="AO357" s="11"/>
    </row>
    <row r="358" spans="37:41" s="7" customFormat="1" x14ac:dyDescent="0.3">
      <c r="AK358" s="11"/>
      <c r="AL358" s="11"/>
      <c r="AM358" s="11"/>
      <c r="AN358" s="11"/>
      <c r="AO358" s="11"/>
    </row>
  </sheetData>
  <sheetProtection algorithmName="SHA-512" hashValue="SvebS/C4Dc61Jp+PUs0JOuM2rPKyR1/le5vprUF6xQOQBW9zbU4mRtx2se3O8PzA1yMHox9zVUNwOS9OM9jYaw==" saltValue="ulc9Rt/gesCL9NaFvs0pNA==" spinCount="100000" sheet="1" objects="1" scenarios="1" selectLockedCells="1"/>
  <mergeCells count="2">
    <mergeCell ref="V80:W80"/>
    <mergeCell ref="P80:S80"/>
  </mergeCells>
  <hyperlinks>
    <hyperlink ref="P80" r:id="rId1" xr:uid="{C5B449AA-0BA0-487C-AB9A-052DDCE5CD40}"/>
  </hyperlinks>
  <pageMargins left="0.7" right="0.7" top="0.75" bottom="0.75" header="0.3" footer="0.3"/>
  <pageSetup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120FEA4A-EDBD-4BAE-8CFD-9D199255722F}">
          <x14:formula1>
            <xm:f>Options!$I$3:$I$28</xm:f>
          </x14:formula1>
          <xm:sqref>P5:S79 O5:O54</xm:sqref>
        </x14:dataValidation>
        <x14:dataValidation type="list" allowBlank="1" showInputMessage="1" showErrorMessage="1" xr:uid="{67EC153D-A2A9-41C6-A6E1-8E086186C2A8}">
          <x14:formula1>
            <xm:f>Options!$H$3:$H$16</xm:f>
          </x14:formula1>
          <xm:sqref>N5:N79 O55:O79</xm:sqref>
        </x14:dataValidation>
        <x14:dataValidation type="list" allowBlank="1" showInputMessage="1" showErrorMessage="1" xr:uid="{E5007A95-944A-4F8C-9AF7-1AE3AD625870}">
          <x14:formula1>
            <xm:f>Options!$G$3:$G$4</xm:f>
          </x14:formula1>
          <xm:sqref>M5:M79</xm:sqref>
        </x14:dataValidation>
        <x14:dataValidation type="list" allowBlank="1" showInputMessage="1" showErrorMessage="1" xr:uid="{360536BB-3B2B-4FFD-B9ED-17BBD6ADFB6A}">
          <x14:formula1>
            <xm:f>Options!$F$3:$F$8</xm:f>
          </x14:formula1>
          <xm:sqref>K5:K79</xm:sqref>
        </x14:dataValidation>
        <x14:dataValidation type="list" allowBlank="1" showInputMessage="1" showErrorMessage="1" xr:uid="{4BFB1FC4-B215-48EB-BD03-96C1293DB048}">
          <x14:formula1>
            <xm:f>Options!$E$3:$E$5</xm:f>
          </x14:formula1>
          <xm:sqref>J5:J79</xm:sqref>
        </x14:dataValidation>
        <x14:dataValidation type="list" allowBlank="1" showInputMessage="1" showErrorMessage="1" xr:uid="{2275BA1C-E25C-4C1D-831C-5D1638B1E073}">
          <x14:formula1>
            <xm:f>Options!$D$3:$D$13</xm:f>
          </x14:formula1>
          <xm:sqref>I5:I79</xm:sqref>
        </x14:dataValidation>
        <x14:dataValidation type="list" allowBlank="1" showInputMessage="1" showErrorMessage="1" xr:uid="{CDBEB22A-83FD-48DF-B903-06895D9906B3}">
          <x14:formula1>
            <xm:f>Options!$C$3:$C$5</xm:f>
          </x14:formula1>
          <xm:sqref>H5:H79</xm:sqref>
        </x14:dataValidation>
        <x14:dataValidation type="list" allowBlank="1" showInputMessage="1" showErrorMessage="1" xr:uid="{004F26ED-5761-4131-8E7B-9F642023B419}">
          <x14:formula1>
            <xm:f>Options!$B$3:$B$7</xm:f>
          </x14:formula1>
          <xm:sqref>G5:G79</xm:sqref>
        </x14:dataValidation>
        <x14:dataValidation type="list" allowBlank="1" showInputMessage="1" showErrorMessage="1" xr:uid="{B19D6910-6830-411E-A7AF-CB135E90C2C0}">
          <x14:formula1>
            <xm:f>Options!$A$3:$A$6</xm:f>
          </x14:formula1>
          <xm:sqref>F5:F79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6C58-7406-4BA7-ACFE-C13AE9AFAFAA}">
  <sheetPr codeName="Sheet4"/>
  <dimension ref="A1:BC358"/>
  <sheetViews>
    <sheetView showGridLines="0" zoomScale="69" zoomScaleNormal="69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16" sqref="G16"/>
    </sheetView>
  </sheetViews>
  <sheetFormatPr defaultRowHeight="14.4" outlineLevelRow="1" x14ac:dyDescent="0.3"/>
  <cols>
    <col min="1" max="1" width="2.6640625" style="7" customWidth="1"/>
    <col min="2" max="2" width="3.77734375" bestFit="1" customWidth="1"/>
    <col min="3" max="4" width="13.77734375" customWidth="1"/>
    <col min="5" max="5" width="24.88671875" customWidth="1"/>
    <col min="6" max="6" width="27.6640625" customWidth="1"/>
    <col min="7" max="7" width="17.109375" customWidth="1"/>
    <col min="8" max="8" width="11.5546875" customWidth="1"/>
    <col min="9" max="9" width="18.21875" customWidth="1"/>
    <col min="10" max="12" width="19.5546875" customWidth="1"/>
    <col min="13" max="14" width="25" customWidth="1"/>
    <col min="15" max="18" width="18.109375" customWidth="1"/>
    <col min="19" max="20" width="16" hidden="1" customWidth="1"/>
    <col min="21" max="23" width="19.21875" customWidth="1"/>
    <col min="24" max="24" width="0" hidden="1" customWidth="1"/>
    <col min="25" max="26" width="8.88671875" hidden="1" customWidth="1"/>
    <col min="27" max="27" width="27.5546875" hidden="1" customWidth="1"/>
    <col min="28" max="35" width="8.88671875" hidden="1" customWidth="1"/>
    <col min="36" max="36" width="8.88671875" style="11" hidden="1" customWidth="1"/>
    <col min="37" max="38" width="17.44140625" style="11" hidden="1" customWidth="1"/>
    <col min="39" max="39" width="12.5546875" style="11" hidden="1" customWidth="1"/>
    <col min="40" max="40" width="8.88671875" style="11" hidden="1" customWidth="1"/>
    <col min="41" max="55" width="8.88671875" style="7"/>
  </cols>
  <sheetData>
    <row r="1" spans="1:55" s="7" customFormat="1" x14ac:dyDescent="0.3">
      <c r="AJ1" s="11"/>
      <c r="AK1" s="11"/>
      <c r="AL1" s="11"/>
      <c r="AM1" s="11"/>
      <c r="AN1" s="11"/>
    </row>
    <row r="2" spans="1:55" s="7" customFormat="1" x14ac:dyDescent="0.3">
      <c r="AJ2" s="11"/>
      <c r="AK2" s="11"/>
      <c r="AL2" s="11"/>
      <c r="AM2" s="11"/>
      <c r="AN2" s="11"/>
    </row>
    <row r="3" spans="1:55" s="7" customFormat="1" ht="15" thickBot="1" x14ac:dyDescent="0.35">
      <c r="AJ3" s="11"/>
      <c r="AK3" s="11"/>
      <c r="AL3" s="11"/>
      <c r="AM3" s="11"/>
      <c r="AN3" s="11"/>
    </row>
    <row r="4" spans="1:55" s="1" customFormat="1" ht="28.2" customHeight="1" thickBot="1" x14ac:dyDescent="0.35">
      <c r="A4" s="8"/>
      <c r="B4" s="9" t="s">
        <v>11</v>
      </c>
      <c r="C4" s="9" t="s">
        <v>0</v>
      </c>
      <c r="D4" s="9" t="s">
        <v>1</v>
      </c>
      <c r="E4" s="9" t="s">
        <v>22</v>
      </c>
      <c r="F4" s="9" t="s">
        <v>14</v>
      </c>
      <c r="G4" s="9" t="s">
        <v>21</v>
      </c>
      <c r="H4" s="9" t="s">
        <v>3</v>
      </c>
      <c r="I4" s="9" t="s">
        <v>4</v>
      </c>
      <c r="J4" s="9" t="s">
        <v>99</v>
      </c>
      <c r="K4" s="9" t="s">
        <v>18</v>
      </c>
      <c r="L4" s="9" t="s">
        <v>50</v>
      </c>
      <c r="M4" s="9" t="s">
        <v>6</v>
      </c>
      <c r="N4" s="9" t="s">
        <v>7</v>
      </c>
      <c r="O4" s="9" t="s">
        <v>65</v>
      </c>
      <c r="P4" s="9" t="s">
        <v>95</v>
      </c>
      <c r="Q4" s="9" t="s">
        <v>96</v>
      </c>
      <c r="R4" s="9" t="s">
        <v>97</v>
      </c>
      <c r="S4" s="4" t="s">
        <v>12</v>
      </c>
      <c r="T4" s="13" t="s">
        <v>13</v>
      </c>
      <c r="U4" s="16" t="s">
        <v>102</v>
      </c>
      <c r="V4" s="17" t="s">
        <v>100</v>
      </c>
      <c r="W4" s="18" t="s">
        <v>101</v>
      </c>
      <c r="AA4" s="2" t="s">
        <v>14</v>
      </c>
      <c r="AB4" s="2" t="s">
        <v>21</v>
      </c>
      <c r="AC4" s="2" t="s">
        <v>4</v>
      </c>
      <c r="AD4" s="2" t="s">
        <v>5</v>
      </c>
      <c r="AE4" s="2" t="s">
        <v>50</v>
      </c>
      <c r="AF4" s="2" t="s">
        <v>65</v>
      </c>
      <c r="AG4" s="2" t="s">
        <v>95</v>
      </c>
      <c r="AH4" s="2" t="s">
        <v>96</v>
      </c>
      <c r="AI4" s="2" t="s">
        <v>97</v>
      </c>
      <c r="AJ4" s="12"/>
      <c r="AK4" s="12" t="s">
        <v>103</v>
      </c>
      <c r="AL4" s="12" t="s">
        <v>105</v>
      </c>
      <c r="AM4" s="12" t="s">
        <v>104</v>
      </c>
      <c r="AN4" s="1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outlineLevel="1" x14ac:dyDescent="0.3">
      <c r="B5" s="3">
        <v>1</v>
      </c>
      <c r="C5" s="3"/>
      <c r="D5" s="3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" t="str">
        <f>IF(F5="","",IF($Y$5&lt;9,49.95,IF(AND($Y$5&gt;=10,$Y$5&lt;20),45.95,IF(AND($Y$5&gt;=20,$Y$5&lt;50),40.95,IF($Y$5&gt;=50,35.95,49.95)))))</f>
        <v/>
      </c>
      <c r="T5" s="14" t="str">
        <f>IF(F5="","",SUM(AA5:AI5))</f>
        <v/>
      </c>
      <c r="U5" s="22" t="str">
        <f>IF(S5="","",S5+T5)</f>
        <v/>
      </c>
      <c r="V5" s="23" t="str">
        <f>IF(S5="","",AK5-AM5)</f>
        <v/>
      </c>
      <c r="W5" s="24" t="str">
        <f>IFERROR(U5+V5,"")</f>
        <v/>
      </c>
      <c r="Y5">
        <f>COUNTIF($F$5:$F$79,"*")</f>
        <v>0</v>
      </c>
      <c r="AA5">
        <f>IF(F5=Options!$A$3,50,IF(F5=Options!$A$4,25,IF(F5=Options!$A$5,15,IF(F5=Options!$A$6,0,0))))</f>
        <v>0</v>
      </c>
      <c r="AB5">
        <f>IF(G5=Options!$B$3,0,IF(G5=Options!$B$4,5,IF(G5=Options!$B$5,10,IF(G5=Options!$B$6,20,IF(G5=Options!$B$7,20,0)))))</f>
        <v>0</v>
      </c>
      <c r="AC5">
        <f>IF(I5=Options!$D$7,2,IF(I5=Options!$D$8,4,IF(I5=Options!$D$9,6,IF(I5=Options!$D$10,8,IF(I5=Options!$D$11,10,IF(I5=Options!$D$12,12,IF(I5=Options!$D$13,14,0)))))))</f>
        <v>0</v>
      </c>
      <c r="AD5">
        <f>IF(J5=Options!$E$5,12,0)</f>
        <v>0</v>
      </c>
      <c r="AE5">
        <f>IF(ISTEXT(L5),10,0)</f>
        <v>0</v>
      </c>
      <c r="AF5">
        <f>IF(ISTEXT(O5),5,0)</f>
        <v>0</v>
      </c>
      <c r="AG5">
        <f>IF(ISTEXT(P5),5,0)</f>
        <v>0</v>
      </c>
      <c r="AH5">
        <f>IF(ISTEXT(Q5),5,0)</f>
        <v>0</v>
      </c>
      <c r="AI5">
        <f>IF(ISTEXT(R5),5,0)</f>
        <v>0</v>
      </c>
      <c r="AK5" s="11">
        <f>IFERROR(IF($Y$5&gt;4,AB5*-1,0),"")</f>
        <v>0</v>
      </c>
      <c r="AL5" s="21" t="str">
        <f>IFERROR(T5-AB5,"")</f>
        <v/>
      </c>
      <c r="AM5" s="11">
        <f>IFERROR(IF(AND($Y$5&gt;=4,$Y$5&lt;10),AL5*0.3,IF(AND($Y$5&gt;=10,$Y$5&lt;20),AL5*0.35,IF(Y5&gt;=20,AL5*0.4,0))),"")</f>
        <v>0</v>
      </c>
    </row>
    <row r="6" spans="1:55" outlineLevel="1" x14ac:dyDescent="0.3">
      <c r="B6" s="3">
        <v>2</v>
      </c>
      <c r="C6" s="3"/>
      <c r="D6" s="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6" t="str">
        <f>IF(F6="","",IF($Y$5&lt;9,49.95,IF(AND($Y$5&gt;=10,$Y$5&lt;20),45.95,IF(AND($Y$5&gt;=20,$Y$5&lt;50),40.95,IF($Y$5&gt;=50,35.95,49.95)))))</f>
        <v/>
      </c>
      <c r="T6" s="14" t="str">
        <f t="shared" ref="T6:T69" si="0">IF(F6="","",SUM(AA6:AI6))</f>
        <v/>
      </c>
      <c r="U6" s="25" t="str">
        <f t="shared" ref="U6:U69" si="1">IF(S6="","",S6+T6)</f>
        <v/>
      </c>
      <c r="V6" s="23" t="str">
        <f>IF(S6="","",AK6-AM6)</f>
        <v/>
      </c>
      <c r="W6" s="24" t="str">
        <f t="shared" ref="W6:W54" si="2">IFERROR(U6+V6,"")</f>
        <v/>
      </c>
      <c r="AA6">
        <f>IF(F6=Options!$A$3,50,IF(F6=Options!$A$4,25,IF(F6=Options!$A$5,15,IF(F6=Options!$A$6,0,0))))</f>
        <v>0</v>
      </c>
      <c r="AB6">
        <f>IF(G6=Options!$B$3,0,IF(G6=Options!$B$4,5,IF(G6=Options!$B$5,10,IF(G6=Options!$B$6,20,IF(G6=Options!$B$7,20,0)))))</f>
        <v>0</v>
      </c>
      <c r="AC6">
        <f>IF(I6=Options!$D$7,2,IF(I6=Options!$D$8,4,IF(I6=Options!$D$9,6,IF(I6=Options!$D$10,8,IF(I6=Options!$D$11,10,IF(I6=Options!$D$12,12,IF(I6=Options!$D$13,14,0)))))))</f>
        <v>0</v>
      </c>
      <c r="AD6">
        <f>IF(J6=Options!$E$5,12,0)</f>
        <v>0</v>
      </c>
      <c r="AE6">
        <f t="shared" ref="AE6:AE69" si="3">IF(ISTEXT(L6),10,0)</f>
        <v>0</v>
      </c>
      <c r="AF6">
        <f t="shared" ref="AF6:AF69" si="4">IF(ISTEXT(O6),5,0)</f>
        <v>0</v>
      </c>
      <c r="AG6">
        <f t="shared" ref="AG6:AG69" si="5">IF(ISTEXT(P6),5,0)</f>
        <v>0</v>
      </c>
      <c r="AH6">
        <f t="shared" ref="AH6:AH69" si="6">IF(ISTEXT(Q6),5,0)</f>
        <v>0</v>
      </c>
      <c r="AI6">
        <f t="shared" ref="AI6:AI69" si="7">IF(ISTEXT(R6),5,0)</f>
        <v>0</v>
      </c>
      <c r="AK6" s="11">
        <f t="shared" ref="AK6:AK69" si="8">IFERROR(IF($Y$5&gt;4,AB6*-1,0),"")</f>
        <v>0</v>
      </c>
      <c r="AL6" s="21" t="str">
        <f t="shared" ref="AL6:AL69" si="9">IFERROR(T6-AB6,"")</f>
        <v/>
      </c>
      <c r="AM6" s="11">
        <f t="shared" ref="AM6:AM69" si="10">IFERROR(IF(AND($Y$5&gt;=4,$Y$5&lt;10),AL6*0.3,IF(AND($Y$5&gt;=10,$Y$5&lt;20),AL6*0.35,IF(Y6&gt;=20,AL6*0.4,0))),"")</f>
        <v>0</v>
      </c>
    </row>
    <row r="7" spans="1:55" outlineLevel="1" x14ac:dyDescent="0.3">
      <c r="B7" s="3">
        <v>3</v>
      </c>
      <c r="C7" s="3"/>
      <c r="D7" s="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6" t="str">
        <f>IF(F7="","",IF($Y$5&lt;9,49.95,IF(AND($Y$5&gt;=10,$Y$5&lt;20),45.95,IF(AND($Y$5&gt;=20,$Y$5&lt;50),40.95,IF($Y$5&gt;=50,35.95,49.95)))))</f>
        <v/>
      </c>
      <c r="T7" s="14" t="str">
        <f t="shared" si="0"/>
        <v/>
      </c>
      <c r="U7" s="25" t="str">
        <f t="shared" si="1"/>
        <v/>
      </c>
      <c r="V7" s="23" t="str">
        <f t="shared" ref="V7:V69" si="11">IF(S7="","",AK7-AM7)</f>
        <v/>
      </c>
      <c r="W7" s="24" t="str">
        <f t="shared" si="2"/>
        <v/>
      </c>
      <c r="AA7">
        <f>IF(F7=Options!$A$3,50,IF(F7=Options!$A$4,25,IF(F7=Options!$A$5,15,IF(F7=Options!$A$6,0,0))))</f>
        <v>0</v>
      </c>
      <c r="AB7">
        <f>IF(G7=Options!$B$3,0,IF(G7=Options!$B$4,5,IF(G7=Options!$B$5,10,IF(G7=Options!$B$6,20,IF(G7=Options!$B$7,20,0)))))</f>
        <v>0</v>
      </c>
      <c r="AC7">
        <f>IF(I7=Options!$D$7,2,IF(I7=Options!$D$8,4,IF(I7=Options!$D$9,6,IF(I7=Options!$D$10,8,IF(I7=Options!$D$11,10,IF(I7=Options!$D$12,12,IF(I7=Options!$D$13,14,0)))))))</f>
        <v>0</v>
      </c>
      <c r="AD7">
        <f>IF(J7=Options!$E$5,12,0)</f>
        <v>0</v>
      </c>
      <c r="AE7">
        <f t="shared" si="3"/>
        <v>0</v>
      </c>
      <c r="AF7">
        <f t="shared" si="4"/>
        <v>0</v>
      </c>
      <c r="AG7">
        <f t="shared" si="5"/>
        <v>0</v>
      </c>
      <c r="AH7">
        <f t="shared" si="6"/>
        <v>0</v>
      </c>
      <c r="AI7">
        <f t="shared" si="7"/>
        <v>0</v>
      </c>
      <c r="AK7" s="11">
        <f t="shared" si="8"/>
        <v>0</v>
      </c>
      <c r="AL7" s="21" t="str">
        <f t="shared" si="9"/>
        <v/>
      </c>
      <c r="AM7" s="11">
        <f t="shared" si="10"/>
        <v>0</v>
      </c>
    </row>
    <row r="8" spans="1:55" outlineLevel="1" x14ac:dyDescent="0.3">
      <c r="B8" s="3">
        <v>4</v>
      </c>
      <c r="C8" s="3"/>
      <c r="D8" s="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6" t="str">
        <f t="shared" ref="S8:S69" si="12">IF(F8="","",IF($Y$5&lt;9,49.95,IF(AND($Y$5&gt;=10,$Y$5&lt;20),45.95,IF(AND($Y$5&gt;=20,$Y$5&lt;50),40.95,IF($Y$5&gt;=50,35.95,49.95)))))</f>
        <v/>
      </c>
      <c r="T8" s="14" t="str">
        <f t="shared" si="0"/>
        <v/>
      </c>
      <c r="U8" s="25" t="str">
        <f t="shared" si="1"/>
        <v/>
      </c>
      <c r="V8" s="23" t="str">
        <f t="shared" si="11"/>
        <v/>
      </c>
      <c r="W8" s="24" t="str">
        <f t="shared" si="2"/>
        <v/>
      </c>
      <c r="AA8">
        <f>IF(F8=Options!$A$3,50,IF(F8=Options!$A$4,25,IF(F8=Options!$A$5,15,IF(F8=Options!$A$6,0,0))))</f>
        <v>0</v>
      </c>
      <c r="AB8">
        <f>IF(G8=Options!$B$3,0,IF(G8=Options!$B$4,5,IF(G8=Options!$B$5,10,IF(G8=Options!$B$6,20,IF(G8=Options!$B$7,20,0)))))</f>
        <v>0</v>
      </c>
      <c r="AC8">
        <f>IF(I8=Options!$D$7,2,IF(I8=Options!$D$8,4,IF(I8=Options!$D$9,6,IF(I8=Options!$D$10,8,IF(I8=Options!$D$11,10,IF(I8=Options!$D$12,12,IF(I8=Options!$D$13,14,0)))))))</f>
        <v>0</v>
      </c>
      <c r="AD8">
        <f>IF(J8=Options!$E$5,12,0)</f>
        <v>0</v>
      </c>
      <c r="AE8">
        <f t="shared" si="3"/>
        <v>0</v>
      </c>
      <c r="AF8">
        <f t="shared" si="4"/>
        <v>0</v>
      </c>
      <c r="AG8">
        <f t="shared" si="5"/>
        <v>0</v>
      </c>
      <c r="AH8">
        <f t="shared" si="6"/>
        <v>0</v>
      </c>
      <c r="AI8">
        <f t="shared" si="7"/>
        <v>0</v>
      </c>
      <c r="AK8" s="11">
        <f t="shared" si="8"/>
        <v>0</v>
      </c>
      <c r="AL8" s="21" t="str">
        <f t="shared" si="9"/>
        <v/>
      </c>
      <c r="AM8" s="11">
        <f t="shared" si="10"/>
        <v>0</v>
      </c>
    </row>
    <row r="9" spans="1:55" outlineLevel="1" x14ac:dyDescent="0.3">
      <c r="B9" s="3">
        <v>5</v>
      </c>
      <c r="C9" s="3"/>
      <c r="D9" s="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6" t="str">
        <f t="shared" si="12"/>
        <v/>
      </c>
      <c r="T9" s="14" t="str">
        <f t="shared" si="0"/>
        <v/>
      </c>
      <c r="U9" s="25" t="str">
        <f t="shared" si="1"/>
        <v/>
      </c>
      <c r="V9" s="23" t="str">
        <f t="shared" si="11"/>
        <v/>
      </c>
      <c r="W9" s="24" t="str">
        <f t="shared" si="2"/>
        <v/>
      </c>
      <c r="AA9">
        <f>IF(F9=Options!$A$3,50,IF(F9=Options!$A$4,25,IF(F9=Options!$A$5,15,IF(F9=Options!$A$6,0,0))))</f>
        <v>0</v>
      </c>
      <c r="AB9">
        <f>IF(G9=Options!$B$3,0,IF(G9=Options!$B$4,5,IF(G9=Options!$B$5,10,IF(G9=Options!$B$6,20,IF(G9=Options!$B$7,20,0)))))</f>
        <v>0</v>
      </c>
      <c r="AC9">
        <f>IF(I9=Options!$D$7,2,IF(I9=Options!$D$8,4,IF(I9=Options!$D$9,6,IF(I9=Options!$D$10,8,IF(I9=Options!$D$11,10,IF(I9=Options!$D$12,12,IF(I9=Options!$D$13,14,0)))))))</f>
        <v>0</v>
      </c>
      <c r="AD9">
        <f>IF(J9=Options!$E$5,12,0)</f>
        <v>0</v>
      </c>
      <c r="AE9">
        <f t="shared" si="3"/>
        <v>0</v>
      </c>
      <c r="AF9">
        <f t="shared" si="4"/>
        <v>0</v>
      </c>
      <c r="AG9">
        <f t="shared" si="5"/>
        <v>0</v>
      </c>
      <c r="AH9">
        <f t="shared" si="6"/>
        <v>0</v>
      </c>
      <c r="AI9">
        <f t="shared" si="7"/>
        <v>0</v>
      </c>
      <c r="AK9" s="11">
        <f t="shared" si="8"/>
        <v>0</v>
      </c>
      <c r="AL9" s="21" t="str">
        <f t="shared" si="9"/>
        <v/>
      </c>
      <c r="AM9" s="11">
        <f t="shared" si="10"/>
        <v>0</v>
      </c>
    </row>
    <row r="10" spans="1:55" outlineLevel="1" x14ac:dyDescent="0.3">
      <c r="B10" s="3">
        <v>6</v>
      </c>
      <c r="C10" s="3"/>
      <c r="D10" s="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6" t="str">
        <f t="shared" si="12"/>
        <v/>
      </c>
      <c r="T10" s="14" t="str">
        <f t="shared" si="0"/>
        <v/>
      </c>
      <c r="U10" s="25" t="str">
        <f t="shared" si="1"/>
        <v/>
      </c>
      <c r="V10" s="23" t="str">
        <f t="shared" si="11"/>
        <v/>
      </c>
      <c r="W10" s="24" t="str">
        <f t="shared" si="2"/>
        <v/>
      </c>
      <c r="AA10">
        <f>IF(F10=Options!$A$3,50,IF(F10=Options!$A$4,25,IF(F10=Options!$A$5,15,IF(F10=Options!$A$6,0,0))))</f>
        <v>0</v>
      </c>
      <c r="AB10">
        <f>IF(G10=Options!$B$3,0,IF(G10=Options!$B$4,5,IF(G10=Options!$B$5,10,IF(G10=Options!$B$6,20,IF(G10=Options!$B$7,20,0)))))</f>
        <v>0</v>
      </c>
      <c r="AC10">
        <f>IF(I10=Options!$D$7,2,IF(I10=Options!$D$8,4,IF(I10=Options!$D$9,6,IF(I10=Options!$D$10,8,IF(I10=Options!$D$11,10,IF(I10=Options!$D$12,12,IF(I10=Options!$D$13,14,0)))))))</f>
        <v>0</v>
      </c>
      <c r="AD10">
        <f>IF(J10=Options!$E$5,12,0)</f>
        <v>0</v>
      </c>
      <c r="AE10">
        <f t="shared" si="3"/>
        <v>0</v>
      </c>
      <c r="AF10">
        <f t="shared" si="4"/>
        <v>0</v>
      </c>
      <c r="AG10">
        <f t="shared" si="5"/>
        <v>0</v>
      </c>
      <c r="AH10">
        <f t="shared" si="6"/>
        <v>0</v>
      </c>
      <c r="AI10">
        <f t="shared" si="7"/>
        <v>0</v>
      </c>
      <c r="AK10" s="11">
        <f t="shared" si="8"/>
        <v>0</v>
      </c>
      <c r="AL10" s="21" t="str">
        <f t="shared" si="9"/>
        <v/>
      </c>
      <c r="AM10" s="11">
        <f t="shared" si="10"/>
        <v>0</v>
      </c>
    </row>
    <row r="11" spans="1:55" outlineLevel="1" x14ac:dyDescent="0.3">
      <c r="B11" s="3">
        <v>7</v>
      </c>
      <c r="C11" s="3"/>
      <c r="D11" s="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6" t="str">
        <f t="shared" si="12"/>
        <v/>
      </c>
      <c r="T11" s="14" t="str">
        <f t="shared" si="0"/>
        <v/>
      </c>
      <c r="U11" s="25" t="str">
        <f t="shared" si="1"/>
        <v/>
      </c>
      <c r="V11" s="23" t="str">
        <f t="shared" si="11"/>
        <v/>
      </c>
      <c r="W11" s="24" t="str">
        <f t="shared" si="2"/>
        <v/>
      </c>
      <c r="AA11">
        <f>IF(F11=Options!$A$3,50,IF(F11=Options!$A$4,25,IF(F11=Options!$A$5,15,IF(F11=Options!$A$6,0,0))))</f>
        <v>0</v>
      </c>
      <c r="AB11">
        <f>IF(G11=Options!$B$3,0,IF(G11=Options!$B$4,5,IF(G11=Options!$B$5,10,IF(G11=Options!$B$6,20,IF(G11=Options!$B$7,20,0)))))</f>
        <v>0</v>
      </c>
      <c r="AC11">
        <f>IF(I11=Options!$D$7,2,IF(I11=Options!$D$8,4,IF(I11=Options!$D$9,6,IF(I11=Options!$D$10,8,IF(I11=Options!$D$11,10,IF(I11=Options!$D$12,12,IF(I11=Options!$D$13,14,0)))))))</f>
        <v>0</v>
      </c>
      <c r="AD11">
        <f>IF(J11=Options!$E$5,12,0)</f>
        <v>0</v>
      </c>
      <c r="AE11">
        <f t="shared" si="3"/>
        <v>0</v>
      </c>
      <c r="AF11">
        <f t="shared" si="4"/>
        <v>0</v>
      </c>
      <c r="AG11">
        <f t="shared" si="5"/>
        <v>0</v>
      </c>
      <c r="AH11">
        <f t="shared" si="6"/>
        <v>0</v>
      </c>
      <c r="AI11">
        <f t="shared" si="7"/>
        <v>0</v>
      </c>
      <c r="AK11" s="11">
        <f t="shared" si="8"/>
        <v>0</v>
      </c>
      <c r="AL11" s="21" t="str">
        <f t="shared" si="9"/>
        <v/>
      </c>
      <c r="AM11" s="11">
        <f t="shared" si="10"/>
        <v>0</v>
      </c>
    </row>
    <row r="12" spans="1:55" outlineLevel="1" x14ac:dyDescent="0.3">
      <c r="B12" s="3">
        <v>8</v>
      </c>
      <c r="C12" s="3"/>
      <c r="D12" s="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6" t="str">
        <f t="shared" si="12"/>
        <v/>
      </c>
      <c r="T12" s="14" t="str">
        <f t="shared" si="0"/>
        <v/>
      </c>
      <c r="U12" s="25" t="str">
        <f t="shared" si="1"/>
        <v/>
      </c>
      <c r="V12" s="23" t="str">
        <f t="shared" si="11"/>
        <v/>
      </c>
      <c r="W12" s="24" t="str">
        <f t="shared" si="2"/>
        <v/>
      </c>
      <c r="AA12">
        <f>IF(F12=Options!$A$3,50,IF(F12=Options!$A$4,25,IF(F12=Options!$A$5,15,IF(F12=Options!$A$6,0,0))))</f>
        <v>0</v>
      </c>
      <c r="AB12">
        <f>IF(G12=Options!$B$3,0,IF(G12=Options!$B$4,5,IF(G12=Options!$B$5,10,IF(G12=Options!$B$6,20,IF(G12=Options!$B$7,20,0)))))</f>
        <v>0</v>
      </c>
      <c r="AC12">
        <f>IF(I12=Options!$D$7,2,IF(I12=Options!$D$8,4,IF(I12=Options!$D$9,6,IF(I12=Options!$D$10,8,IF(I12=Options!$D$11,10,IF(I12=Options!$D$12,12,IF(I12=Options!$D$13,14,0)))))))</f>
        <v>0</v>
      </c>
      <c r="AD12">
        <f>IF(J12=Options!$E$5,12,0)</f>
        <v>0</v>
      </c>
      <c r="AE12">
        <f t="shared" si="3"/>
        <v>0</v>
      </c>
      <c r="AF12">
        <f t="shared" si="4"/>
        <v>0</v>
      </c>
      <c r="AG12">
        <f t="shared" si="5"/>
        <v>0</v>
      </c>
      <c r="AH12">
        <f t="shared" si="6"/>
        <v>0</v>
      </c>
      <c r="AI12">
        <f t="shared" si="7"/>
        <v>0</v>
      </c>
      <c r="AK12" s="11">
        <f t="shared" si="8"/>
        <v>0</v>
      </c>
      <c r="AL12" s="21" t="str">
        <f t="shared" si="9"/>
        <v/>
      </c>
      <c r="AM12" s="11">
        <f t="shared" si="10"/>
        <v>0</v>
      </c>
    </row>
    <row r="13" spans="1:55" outlineLevel="1" x14ac:dyDescent="0.3">
      <c r="B13" s="3">
        <v>9</v>
      </c>
      <c r="C13" s="3"/>
      <c r="D13" s="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6" t="str">
        <f t="shared" si="12"/>
        <v/>
      </c>
      <c r="T13" s="14" t="str">
        <f t="shared" si="0"/>
        <v/>
      </c>
      <c r="U13" s="25" t="str">
        <f t="shared" si="1"/>
        <v/>
      </c>
      <c r="V13" s="23" t="str">
        <f t="shared" si="11"/>
        <v/>
      </c>
      <c r="W13" s="24" t="str">
        <f t="shared" si="2"/>
        <v/>
      </c>
      <c r="AA13">
        <f>IF(F13=Options!$A$3,50,IF(F13=Options!$A$4,25,IF(F13=Options!$A$5,15,IF(F13=Options!$A$6,0,0))))</f>
        <v>0</v>
      </c>
      <c r="AB13">
        <f>IF(G13=Options!$B$3,0,IF(G13=Options!$B$4,5,IF(G13=Options!$B$5,10,IF(G13=Options!$B$6,20,IF(G13=Options!$B$7,20,0)))))</f>
        <v>0</v>
      </c>
      <c r="AC13">
        <f>IF(I13=Options!$D$7,2,IF(I13=Options!$D$8,4,IF(I13=Options!$D$9,6,IF(I13=Options!$D$10,8,IF(I13=Options!$D$11,10,IF(I13=Options!$D$12,12,IF(I13=Options!$D$13,14,0)))))))</f>
        <v>0</v>
      </c>
      <c r="AD13">
        <f>IF(J13=Options!$E$5,12,0)</f>
        <v>0</v>
      </c>
      <c r="AE13">
        <f t="shared" si="3"/>
        <v>0</v>
      </c>
      <c r="AF13">
        <f t="shared" si="4"/>
        <v>0</v>
      </c>
      <c r="AG13">
        <f t="shared" si="5"/>
        <v>0</v>
      </c>
      <c r="AH13">
        <f t="shared" si="6"/>
        <v>0</v>
      </c>
      <c r="AI13">
        <f t="shared" si="7"/>
        <v>0</v>
      </c>
      <c r="AK13" s="11">
        <f t="shared" si="8"/>
        <v>0</v>
      </c>
      <c r="AL13" s="21" t="str">
        <f t="shared" si="9"/>
        <v/>
      </c>
      <c r="AM13" s="11">
        <f t="shared" si="10"/>
        <v>0</v>
      </c>
    </row>
    <row r="14" spans="1:55" x14ac:dyDescent="0.3">
      <c r="B14" s="3">
        <v>10</v>
      </c>
      <c r="C14" s="3"/>
      <c r="D14" s="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6" t="str">
        <f t="shared" si="12"/>
        <v/>
      </c>
      <c r="T14" s="14" t="str">
        <f t="shared" si="0"/>
        <v/>
      </c>
      <c r="U14" s="25" t="str">
        <f t="shared" si="1"/>
        <v/>
      </c>
      <c r="V14" s="23" t="str">
        <f t="shared" si="11"/>
        <v/>
      </c>
      <c r="W14" s="24" t="str">
        <f t="shared" si="2"/>
        <v/>
      </c>
      <c r="AA14">
        <f>IF(F14=Options!$A$3,50,IF(F14=Options!$A$4,25,IF(F14=Options!$A$5,15,IF(F14=Options!$A$6,0,0))))</f>
        <v>0</v>
      </c>
      <c r="AB14">
        <f>IF(G14=Options!$B$3,0,IF(G14=Options!$B$4,5,IF(G14=Options!$B$5,10,IF(G14=Options!$B$6,20,IF(G14=Options!$B$7,20,0)))))</f>
        <v>0</v>
      </c>
      <c r="AC14">
        <f>IF(I14=Options!$D$7,2,IF(I14=Options!$D$8,4,IF(I14=Options!$D$9,6,IF(I14=Options!$D$10,8,IF(I14=Options!$D$11,10,IF(I14=Options!$D$12,12,IF(I14=Options!$D$13,14,0)))))))</f>
        <v>0</v>
      </c>
      <c r="AD14">
        <f>IF(J14=Options!$E$5,12,0)</f>
        <v>0</v>
      </c>
      <c r="AE14">
        <f t="shared" si="3"/>
        <v>0</v>
      </c>
      <c r="AF14">
        <f t="shared" si="4"/>
        <v>0</v>
      </c>
      <c r="AG14">
        <f t="shared" si="5"/>
        <v>0</v>
      </c>
      <c r="AH14">
        <f t="shared" si="6"/>
        <v>0</v>
      </c>
      <c r="AI14">
        <f t="shared" si="7"/>
        <v>0</v>
      </c>
      <c r="AK14" s="11">
        <f t="shared" si="8"/>
        <v>0</v>
      </c>
      <c r="AL14" s="21" t="str">
        <f t="shared" si="9"/>
        <v/>
      </c>
      <c r="AM14" s="11">
        <f t="shared" si="10"/>
        <v>0</v>
      </c>
    </row>
    <row r="15" spans="1:55" outlineLevel="1" x14ac:dyDescent="0.3">
      <c r="B15" s="3">
        <v>11</v>
      </c>
      <c r="C15" s="3"/>
      <c r="D15" s="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6" t="str">
        <f t="shared" si="12"/>
        <v/>
      </c>
      <c r="T15" s="14" t="str">
        <f t="shared" si="0"/>
        <v/>
      </c>
      <c r="U15" s="25" t="str">
        <f t="shared" si="1"/>
        <v/>
      </c>
      <c r="V15" s="23" t="str">
        <f t="shared" si="11"/>
        <v/>
      </c>
      <c r="W15" s="24" t="str">
        <f t="shared" si="2"/>
        <v/>
      </c>
      <c r="AA15">
        <f>IF(F15=Options!$A$3,50,IF(F15=Options!$A$4,25,IF(F15=Options!$A$5,15,IF(F15=Options!$A$6,0,0))))</f>
        <v>0</v>
      </c>
      <c r="AB15">
        <f>IF(G15=Options!$B$3,0,IF(G15=Options!$B$4,5,IF(G15=Options!$B$5,10,IF(G15=Options!$B$6,20,IF(G15=Options!$B$7,20,0)))))</f>
        <v>0</v>
      </c>
      <c r="AC15">
        <f>IF(I15=Options!$D$7,2,IF(I15=Options!$D$8,4,IF(I15=Options!$D$9,6,IF(I15=Options!$D$10,8,IF(I15=Options!$D$11,10,IF(I15=Options!$D$12,12,IF(I15=Options!$D$13,14,0)))))))</f>
        <v>0</v>
      </c>
      <c r="AD15">
        <f>IF(J15=Options!$E$5,12,0)</f>
        <v>0</v>
      </c>
      <c r="AE15">
        <f t="shared" si="3"/>
        <v>0</v>
      </c>
      <c r="AF15">
        <f t="shared" si="4"/>
        <v>0</v>
      </c>
      <c r="AG15">
        <f t="shared" si="5"/>
        <v>0</v>
      </c>
      <c r="AH15">
        <f t="shared" si="6"/>
        <v>0</v>
      </c>
      <c r="AI15">
        <f t="shared" si="7"/>
        <v>0</v>
      </c>
      <c r="AK15" s="11">
        <f t="shared" si="8"/>
        <v>0</v>
      </c>
      <c r="AL15" s="21" t="str">
        <f t="shared" si="9"/>
        <v/>
      </c>
      <c r="AM15" s="11">
        <f t="shared" si="10"/>
        <v>0</v>
      </c>
    </row>
    <row r="16" spans="1:55" outlineLevel="1" x14ac:dyDescent="0.3">
      <c r="B16" s="3">
        <v>12</v>
      </c>
      <c r="C16" s="3"/>
      <c r="D16" s="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6" t="str">
        <f t="shared" si="12"/>
        <v/>
      </c>
      <c r="T16" s="14" t="str">
        <f t="shared" si="0"/>
        <v/>
      </c>
      <c r="U16" s="25" t="str">
        <f t="shared" si="1"/>
        <v/>
      </c>
      <c r="V16" s="23" t="str">
        <f t="shared" si="11"/>
        <v/>
      </c>
      <c r="W16" s="24" t="str">
        <f t="shared" si="2"/>
        <v/>
      </c>
      <c r="AA16">
        <f>IF(F16=Options!$A$3,50,IF(F16=Options!$A$4,25,IF(F16=Options!$A$5,15,IF(F16=Options!$A$6,0,0))))</f>
        <v>0</v>
      </c>
      <c r="AB16">
        <f>IF(G16=Options!$B$3,0,IF(G16=Options!$B$4,5,IF(G16=Options!$B$5,10,IF(G16=Options!$B$6,20,IF(G16=Options!$B$7,20,0)))))</f>
        <v>0</v>
      </c>
      <c r="AC16">
        <f>IF(I16=Options!$D$7,2,IF(I16=Options!$D$8,4,IF(I16=Options!$D$9,6,IF(I16=Options!$D$10,8,IF(I16=Options!$D$11,10,IF(I16=Options!$D$12,12,IF(I16=Options!$D$13,14,0)))))))</f>
        <v>0</v>
      </c>
      <c r="AD16">
        <f>IF(J16=Options!$E$5,12,0)</f>
        <v>0</v>
      </c>
      <c r="AE16">
        <f t="shared" si="3"/>
        <v>0</v>
      </c>
      <c r="AF16">
        <f t="shared" si="4"/>
        <v>0</v>
      </c>
      <c r="AG16">
        <f t="shared" si="5"/>
        <v>0</v>
      </c>
      <c r="AH16">
        <f t="shared" si="6"/>
        <v>0</v>
      </c>
      <c r="AI16">
        <f t="shared" si="7"/>
        <v>0</v>
      </c>
      <c r="AK16" s="11">
        <f t="shared" si="8"/>
        <v>0</v>
      </c>
      <c r="AL16" s="21" t="str">
        <f t="shared" si="9"/>
        <v/>
      </c>
      <c r="AM16" s="11">
        <f t="shared" si="10"/>
        <v>0</v>
      </c>
    </row>
    <row r="17" spans="2:39" outlineLevel="1" x14ac:dyDescent="0.3">
      <c r="B17" s="3">
        <v>13</v>
      </c>
      <c r="C17" s="3"/>
      <c r="D17" s="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" t="str">
        <f t="shared" si="12"/>
        <v/>
      </c>
      <c r="T17" s="14" t="str">
        <f t="shared" si="0"/>
        <v/>
      </c>
      <c r="U17" s="25" t="str">
        <f t="shared" si="1"/>
        <v/>
      </c>
      <c r="V17" s="23" t="str">
        <f t="shared" si="11"/>
        <v/>
      </c>
      <c r="W17" s="24" t="str">
        <f t="shared" si="2"/>
        <v/>
      </c>
      <c r="AA17">
        <f>IF(F17=Options!$A$3,50,IF(F17=Options!$A$4,25,IF(F17=Options!$A$5,15,IF(F17=Options!$A$6,0,0))))</f>
        <v>0</v>
      </c>
      <c r="AB17">
        <f>IF(G17=Options!$B$3,0,IF(G17=Options!$B$4,5,IF(G17=Options!$B$5,10,IF(G17=Options!$B$6,20,IF(G17=Options!$B$7,20,0)))))</f>
        <v>0</v>
      </c>
      <c r="AC17">
        <f>IF(I17=Options!$D$7,2,IF(I17=Options!$D$8,4,IF(I17=Options!$D$9,6,IF(I17=Options!$D$10,8,IF(I17=Options!$D$11,10,IF(I17=Options!$D$12,12,IF(I17=Options!$D$13,14,0)))))))</f>
        <v>0</v>
      </c>
      <c r="AD17">
        <f>IF(J17=Options!$E$5,12,0)</f>
        <v>0</v>
      </c>
      <c r="AE17">
        <f t="shared" si="3"/>
        <v>0</v>
      </c>
      <c r="AF17">
        <f t="shared" si="4"/>
        <v>0</v>
      </c>
      <c r="AG17">
        <f t="shared" si="5"/>
        <v>0</v>
      </c>
      <c r="AH17">
        <f t="shared" si="6"/>
        <v>0</v>
      </c>
      <c r="AI17">
        <f t="shared" si="7"/>
        <v>0</v>
      </c>
      <c r="AK17" s="11">
        <f t="shared" si="8"/>
        <v>0</v>
      </c>
      <c r="AL17" s="21" t="str">
        <f t="shared" si="9"/>
        <v/>
      </c>
      <c r="AM17" s="11">
        <f t="shared" si="10"/>
        <v>0</v>
      </c>
    </row>
    <row r="18" spans="2:39" outlineLevel="1" x14ac:dyDescent="0.3">
      <c r="B18" s="3">
        <v>14</v>
      </c>
      <c r="C18" s="3"/>
      <c r="D18" s="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6" t="str">
        <f t="shared" si="12"/>
        <v/>
      </c>
      <c r="T18" s="14" t="str">
        <f t="shared" si="0"/>
        <v/>
      </c>
      <c r="U18" s="25" t="str">
        <f t="shared" si="1"/>
        <v/>
      </c>
      <c r="V18" s="23" t="str">
        <f t="shared" si="11"/>
        <v/>
      </c>
      <c r="W18" s="24" t="str">
        <f t="shared" si="2"/>
        <v/>
      </c>
      <c r="AA18">
        <f>IF(F18=Options!$A$3,50,IF(F18=Options!$A$4,25,IF(F18=Options!$A$5,15,IF(F18=Options!$A$6,0,0))))</f>
        <v>0</v>
      </c>
      <c r="AB18">
        <f>IF(G18=Options!$B$3,0,IF(G18=Options!$B$4,5,IF(G18=Options!$B$5,10,IF(G18=Options!$B$6,20,IF(G18=Options!$B$7,20,0)))))</f>
        <v>0</v>
      </c>
      <c r="AC18">
        <f>IF(I18=Options!$D$7,2,IF(I18=Options!$D$8,4,IF(I18=Options!$D$9,6,IF(I18=Options!$D$10,8,IF(I18=Options!$D$11,10,IF(I18=Options!$D$12,12,IF(I18=Options!$D$13,14,0)))))))</f>
        <v>0</v>
      </c>
      <c r="AD18">
        <f>IF(J18=Options!$E$5,12,0)</f>
        <v>0</v>
      </c>
      <c r="AE18">
        <f t="shared" si="3"/>
        <v>0</v>
      </c>
      <c r="AF18">
        <f t="shared" si="4"/>
        <v>0</v>
      </c>
      <c r="AG18">
        <f t="shared" si="5"/>
        <v>0</v>
      </c>
      <c r="AH18">
        <f t="shared" si="6"/>
        <v>0</v>
      </c>
      <c r="AI18">
        <f t="shared" si="7"/>
        <v>0</v>
      </c>
      <c r="AK18" s="11">
        <f t="shared" si="8"/>
        <v>0</v>
      </c>
      <c r="AL18" s="21" t="str">
        <f t="shared" si="9"/>
        <v/>
      </c>
      <c r="AM18" s="11">
        <f t="shared" si="10"/>
        <v>0</v>
      </c>
    </row>
    <row r="19" spans="2:39" outlineLevel="1" x14ac:dyDescent="0.3">
      <c r="B19" s="3">
        <v>15</v>
      </c>
      <c r="C19" s="3"/>
      <c r="D19" s="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6" t="str">
        <f t="shared" si="12"/>
        <v/>
      </c>
      <c r="T19" s="14" t="str">
        <f t="shared" si="0"/>
        <v/>
      </c>
      <c r="U19" s="25" t="str">
        <f t="shared" si="1"/>
        <v/>
      </c>
      <c r="V19" s="23" t="str">
        <f t="shared" si="11"/>
        <v/>
      </c>
      <c r="W19" s="24" t="str">
        <f t="shared" si="2"/>
        <v/>
      </c>
      <c r="AA19">
        <f>IF(F19=Options!$A$3,50,IF(F19=Options!$A$4,25,IF(F19=Options!$A$5,15,IF(F19=Options!$A$6,0,0))))</f>
        <v>0</v>
      </c>
      <c r="AB19">
        <f>IF(G19=Options!$B$3,0,IF(G19=Options!$B$4,5,IF(G19=Options!$B$5,10,IF(G19=Options!$B$6,20,IF(G19=Options!$B$7,20,0)))))</f>
        <v>0</v>
      </c>
      <c r="AC19">
        <f>IF(I19=Options!$D$7,2,IF(I19=Options!$D$8,4,IF(I19=Options!$D$9,6,IF(I19=Options!$D$10,8,IF(I19=Options!$D$11,10,IF(I19=Options!$D$12,12,IF(I19=Options!$D$13,14,0)))))))</f>
        <v>0</v>
      </c>
      <c r="AD19">
        <f>IF(J19=Options!$E$5,12,0)</f>
        <v>0</v>
      </c>
      <c r="AE19">
        <f t="shared" si="3"/>
        <v>0</v>
      </c>
      <c r="AF19">
        <f t="shared" si="4"/>
        <v>0</v>
      </c>
      <c r="AG19">
        <f t="shared" si="5"/>
        <v>0</v>
      </c>
      <c r="AH19">
        <f t="shared" si="6"/>
        <v>0</v>
      </c>
      <c r="AI19">
        <f t="shared" si="7"/>
        <v>0</v>
      </c>
      <c r="AK19" s="11">
        <f t="shared" si="8"/>
        <v>0</v>
      </c>
      <c r="AL19" s="21" t="str">
        <f t="shared" si="9"/>
        <v/>
      </c>
      <c r="AM19" s="11">
        <f t="shared" si="10"/>
        <v>0</v>
      </c>
    </row>
    <row r="20" spans="2:39" outlineLevel="1" x14ac:dyDescent="0.3">
      <c r="B20" s="3">
        <v>16</v>
      </c>
      <c r="C20" s="3"/>
      <c r="D20" s="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6" t="str">
        <f t="shared" si="12"/>
        <v/>
      </c>
      <c r="T20" s="14" t="str">
        <f t="shared" si="0"/>
        <v/>
      </c>
      <c r="U20" s="25" t="str">
        <f t="shared" si="1"/>
        <v/>
      </c>
      <c r="V20" s="23" t="str">
        <f t="shared" si="11"/>
        <v/>
      </c>
      <c r="W20" s="24" t="str">
        <f t="shared" si="2"/>
        <v/>
      </c>
      <c r="AA20">
        <f>IF(F20=Options!$A$3,50,IF(F20=Options!$A$4,25,IF(F20=Options!$A$5,15,IF(F20=Options!$A$6,0,0))))</f>
        <v>0</v>
      </c>
      <c r="AB20">
        <f>IF(G20=Options!$B$3,0,IF(G20=Options!$B$4,5,IF(G20=Options!$B$5,10,IF(G20=Options!$B$6,20,IF(G20=Options!$B$7,20,0)))))</f>
        <v>0</v>
      </c>
      <c r="AC20">
        <f>IF(I20=Options!$D$7,2,IF(I20=Options!$D$8,4,IF(I20=Options!$D$9,6,IF(I20=Options!$D$10,8,IF(I20=Options!$D$11,10,IF(I20=Options!$D$12,12,IF(I20=Options!$D$13,14,0)))))))</f>
        <v>0</v>
      </c>
      <c r="AD20">
        <f>IF(J20=Options!$E$5,12,0)</f>
        <v>0</v>
      </c>
      <c r="AE20">
        <f t="shared" si="3"/>
        <v>0</v>
      </c>
      <c r="AF20">
        <f t="shared" si="4"/>
        <v>0</v>
      </c>
      <c r="AG20">
        <f t="shared" si="5"/>
        <v>0</v>
      </c>
      <c r="AH20">
        <f t="shared" si="6"/>
        <v>0</v>
      </c>
      <c r="AI20">
        <f t="shared" si="7"/>
        <v>0</v>
      </c>
      <c r="AK20" s="11">
        <f t="shared" si="8"/>
        <v>0</v>
      </c>
      <c r="AL20" s="21" t="str">
        <f t="shared" si="9"/>
        <v/>
      </c>
      <c r="AM20" s="11">
        <f t="shared" si="10"/>
        <v>0</v>
      </c>
    </row>
    <row r="21" spans="2:39" outlineLevel="1" x14ac:dyDescent="0.3">
      <c r="B21" s="3">
        <v>17</v>
      </c>
      <c r="C21" s="3"/>
      <c r="D21" s="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6" t="str">
        <f t="shared" si="12"/>
        <v/>
      </c>
      <c r="T21" s="14" t="str">
        <f t="shared" si="0"/>
        <v/>
      </c>
      <c r="U21" s="25" t="str">
        <f t="shared" si="1"/>
        <v/>
      </c>
      <c r="V21" s="23" t="str">
        <f t="shared" si="11"/>
        <v/>
      </c>
      <c r="W21" s="24" t="str">
        <f t="shared" si="2"/>
        <v/>
      </c>
      <c r="AA21">
        <f>IF(F21=Options!$A$3,50,IF(F21=Options!$A$4,25,IF(F21=Options!$A$5,15,IF(F21=Options!$A$6,0,0))))</f>
        <v>0</v>
      </c>
      <c r="AB21">
        <f>IF(G21=Options!$B$3,0,IF(G21=Options!$B$4,5,IF(G21=Options!$B$5,10,IF(G21=Options!$B$6,20,IF(G21=Options!$B$7,20,0)))))</f>
        <v>0</v>
      </c>
      <c r="AC21">
        <f>IF(I21=Options!$D$7,2,IF(I21=Options!$D$8,4,IF(I21=Options!$D$9,6,IF(I21=Options!$D$10,8,IF(I21=Options!$D$11,10,IF(I21=Options!$D$12,12,IF(I21=Options!$D$13,14,0)))))))</f>
        <v>0</v>
      </c>
      <c r="AD21">
        <f>IF(J21=Options!$E$5,12,0)</f>
        <v>0</v>
      </c>
      <c r="AE21">
        <f t="shared" si="3"/>
        <v>0</v>
      </c>
      <c r="AF21">
        <f t="shared" si="4"/>
        <v>0</v>
      </c>
      <c r="AG21">
        <f t="shared" si="5"/>
        <v>0</v>
      </c>
      <c r="AH21">
        <f t="shared" si="6"/>
        <v>0</v>
      </c>
      <c r="AI21">
        <f t="shared" si="7"/>
        <v>0</v>
      </c>
      <c r="AK21" s="11">
        <f t="shared" si="8"/>
        <v>0</v>
      </c>
      <c r="AL21" s="21" t="str">
        <f t="shared" si="9"/>
        <v/>
      </c>
      <c r="AM21" s="11">
        <f t="shared" si="10"/>
        <v>0</v>
      </c>
    </row>
    <row r="22" spans="2:39" outlineLevel="1" x14ac:dyDescent="0.3">
      <c r="B22" s="3">
        <v>18</v>
      </c>
      <c r="C22" s="3"/>
      <c r="D22" s="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6" t="str">
        <f t="shared" si="12"/>
        <v/>
      </c>
      <c r="T22" s="14" t="str">
        <f t="shared" si="0"/>
        <v/>
      </c>
      <c r="U22" s="25" t="str">
        <f t="shared" si="1"/>
        <v/>
      </c>
      <c r="V22" s="23" t="str">
        <f t="shared" si="11"/>
        <v/>
      </c>
      <c r="W22" s="24" t="str">
        <f t="shared" si="2"/>
        <v/>
      </c>
      <c r="AA22">
        <f>IF(F22=Options!$A$3,50,IF(F22=Options!$A$4,25,IF(F22=Options!$A$5,15,IF(F22=Options!$A$6,0,0))))</f>
        <v>0</v>
      </c>
      <c r="AB22">
        <f>IF(G22=Options!$B$3,0,IF(G22=Options!$B$4,5,IF(G22=Options!$B$5,10,IF(G22=Options!$B$6,20,IF(G22=Options!$B$7,20,0)))))</f>
        <v>0</v>
      </c>
      <c r="AC22">
        <f>IF(I22=Options!$D$7,2,IF(I22=Options!$D$8,4,IF(I22=Options!$D$9,6,IF(I22=Options!$D$10,8,IF(I22=Options!$D$11,10,IF(I22=Options!$D$12,12,IF(I22=Options!$D$13,14,0)))))))</f>
        <v>0</v>
      </c>
      <c r="AD22">
        <f>IF(J22=Options!$E$5,12,0)</f>
        <v>0</v>
      </c>
      <c r="AE22">
        <f t="shared" si="3"/>
        <v>0</v>
      </c>
      <c r="AF22">
        <f t="shared" si="4"/>
        <v>0</v>
      </c>
      <c r="AG22">
        <f t="shared" si="5"/>
        <v>0</v>
      </c>
      <c r="AH22">
        <f t="shared" si="6"/>
        <v>0</v>
      </c>
      <c r="AI22">
        <f t="shared" si="7"/>
        <v>0</v>
      </c>
      <c r="AK22" s="11">
        <f t="shared" si="8"/>
        <v>0</v>
      </c>
      <c r="AL22" s="21" t="str">
        <f t="shared" si="9"/>
        <v/>
      </c>
      <c r="AM22" s="11">
        <f t="shared" si="10"/>
        <v>0</v>
      </c>
    </row>
    <row r="23" spans="2:39" outlineLevel="1" x14ac:dyDescent="0.3">
      <c r="B23" s="3">
        <v>19</v>
      </c>
      <c r="C23" s="3"/>
      <c r="D23" s="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6" t="str">
        <f t="shared" si="12"/>
        <v/>
      </c>
      <c r="T23" s="14" t="str">
        <f t="shared" si="0"/>
        <v/>
      </c>
      <c r="U23" s="25" t="str">
        <f t="shared" si="1"/>
        <v/>
      </c>
      <c r="V23" s="23" t="str">
        <f t="shared" si="11"/>
        <v/>
      </c>
      <c r="W23" s="24" t="str">
        <f t="shared" si="2"/>
        <v/>
      </c>
      <c r="AA23">
        <f>IF(F23=Options!$A$3,50,IF(F23=Options!$A$4,25,IF(F23=Options!$A$5,15,IF(F23=Options!$A$6,0,0))))</f>
        <v>0</v>
      </c>
      <c r="AB23">
        <f>IF(G23=Options!$B$3,0,IF(G23=Options!$B$4,5,IF(G23=Options!$B$5,10,IF(G23=Options!$B$6,20,IF(G23=Options!$B$7,20,0)))))</f>
        <v>0</v>
      </c>
      <c r="AC23">
        <f>IF(I23=Options!$D$7,2,IF(I23=Options!$D$8,4,IF(I23=Options!$D$9,6,IF(I23=Options!$D$10,8,IF(I23=Options!$D$11,10,IF(I23=Options!$D$12,12,IF(I23=Options!$D$13,14,0)))))))</f>
        <v>0</v>
      </c>
      <c r="AD23">
        <f>IF(J23=Options!$E$5,12,0)</f>
        <v>0</v>
      </c>
      <c r="AE23">
        <f t="shared" si="3"/>
        <v>0</v>
      </c>
      <c r="AF23">
        <f t="shared" si="4"/>
        <v>0</v>
      </c>
      <c r="AG23">
        <f t="shared" si="5"/>
        <v>0</v>
      </c>
      <c r="AH23">
        <f t="shared" si="6"/>
        <v>0</v>
      </c>
      <c r="AI23">
        <f t="shared" si="7"/>
        <v>0</v>
      </c>
      <c r="AK23" s="11">
        <f t="shared" si="8"/>
        <v>0</v>
      </c>
      <c r="AL23" s="21" t="str">
        <f t="shared" si="9"/>
        <v/>
      </c>
      <c r="AM23" s="11">
        <f t="shared" si="10"/>
        <v>0</v>
      </c>
    </row>
    <row r="24" spans="2:39" outlineLevel="1" x14ac:dyDescent="0.3">
      <c r="B24" s="3">
        <v>20</v>
      </c>
      <c r="C24" s="3"/>
      <c r="D24" s="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6" t="str">
        <f t="shared" si="12"/>
        <v/>
      </c>
      <c r="T24" s="14" t="str">
        <f t="shared" si="0"/>
        <v/>
      </c>
      <c r="U24" s="25" t="str">
        <f t="shared" si="1"/>
        <v/>
      </c>
      <c r="V24" s="23" t="str">
        <f t="shared" si="11"/>
        <v/>
      </c>
      <c r="W24" s="24" t="str">
        <f t="shared" si="2"/>
        <v/>
      </c>
      <c r="AA24">
        <f>IF(F24=Options!$A$3,50,IF(F24=Options!$A$4,25,IF(F24=Options!$A$5,15,IF(F24=Options!$A$6,0,0))))</f>
        <v>0</v>
      </c>
      <c r="AB24">
        <f>IF(G24=Options!$B$3,0,IF(G24=Options!$B$4,5,IF(G24=Options!$B$5,10,IF(G24=Options!$B$6,20,IF(G24=Options!$B$7,20,0)))))</f>
        <v>0</v>
      </c>
      <c r="AC24">
        <f>IF(I24=Options!$D$7,2,IF(I24=Options!$D$8,4,IF(I24=Options!$D$9,6,IF(I24=Options!$D$10,8,IF(I24=Options!$D$11,10,IF(I24=Options!$D$12,12,IF(I24=Options!$D$13,14,0)))))))</f>
        <v>0</v>
      </c>
      <c r="AD24">
        <f>IF(J24=Options!$E$5,12,0)</f>
        <v>0</v>
      </c>
      <c r="AE24">
        <f t="shared" si="3"/>
        <v>0</v>
      </c>
      <c r="AF24">
        <f t="shared" si="4"/>
        <v>0</v>
      </c>
      <c r="AG24">
        <f t="shared" si="5"/>
        <v>0</v>
      </c>
      <c r="AH24">
        <f t="shared" si="6"/>
        <v>0</v>
      </c>
      <c r="AI24">
        <f t="shared" si="7"/>
        <v>0</v>
      </c>
      <c r="AK24" s="11">
        <f t="shared" si="8"/>
        <v>0</v>
      </c>
      <c r="AL24" s="21" t="str">
        <f t="shared" si="9"/>
        <v/>
      </c>
      <c r="AM24" s="11">
        <f t="shared" si="10"/>
        <v>0</v>
      </c>
    </row>
    <row r="25" spans="2:39" outlineLevel="1" x14ac:dyDescent="0.3">
      <c r="B25" s="3">
        <v>21</v>
      </c>
      <c r="C25" s="3"/>
      <c r="D25" s="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6" t="str">
        <f t="shared" si="12"/>
        <v/>
      </c>
      <c r="T25" s="14" t="str">
        <f t="shared" si="0"/>
        <v/>
      </c>
      <c r="U25" s="25" t="str">
        <f t="shared" si="1"/>
        <v/>
      </c>
      <c r="V25" s="23" t="str">
        <f t="shared" si="11"/>
        <v/>
      </c>
      <c r="W25" s="24" t="str">
        <f t="shared" si="2"/>
        <v/>
      </c>
      <c r="AA25">
        <f>IF(F25=Options!$A$3,50,IF(F25=Options!$A$4,25,IF(F25=Options!$A$5,15,IF(F25=Options!$A$6,0,0))))</f>
        <v>0</v>
      </c>
      <c r="AB25">
        <f>IF(G25=Options!$B$3,0,IF(G25=Options!$B$4,5,IF(G25=Options!$B$5,10,IF(G25=Options!$B$6,20,IF(G25=Options!$B$7,20,0)))))</f>
        <v>0</v>
      </c>
      <c r="AC25">
        <f>IF(I25=Options!$D$7,2,IF(I25=Options!$D$8,4,IF(I25=Options!$D$9,6,IF(I25=Options!$D$10,8,IF(I25=Options!$D$11,10,IF(I25=Options!$D$12,12,IF(I25=Options!$D$13,14,0)))))))</f>
        <v>0</v>
      </c>
      <c r="AD25">
        <f>IF(J25=Options!$E$5,12,0)</f>
        <v>0</v>
      </c>
      <c r="AE25">
        <f t="shared" si="3"/>
        <v>0</v>
      </c>
      <c r="AF25">
        <f t="shared" si="4"/>
        <v>0</v>
      </c>
      <c r="AG25">
        <f t="shared" si="5"/>
        <v>0</v>
      </c>
      <c r="AH25">
        <f t="shared" si="6"/>
        <v>0</v>
      </c>
      <c r="AI25">
        <f t="shared" si="7"/>
        <v>0</v>
      </c>
      <c r="AK25" s="11">
        <f t="shared" si="8"/>
        <v>0</v>
      </c>
      <c r="AL25" s="21" t="str">
        <f t="shared" si="9"/>
        <v/>
      </c>
      <c r="AM25" s="11">
        <f t="shared" si="10"/>
        <v>0</v>
      </c>
    </row>
    <row r="26" spans="2:39" outlineLevel="1" x14ac:dyDescent="0.3">
      <c r="B26" s="3">
        <v>22</v>
      </c>
      <c r="C26" s="3"/>
      <c r="D26" s="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6" t="str">
        <f t="shared" si="12"/>
        <v/>
      </c>
      <c r="T26" s="14" t="str">
        <f t="shared" si="0"/>
        <v/>
      </c>
      <c r="U26" s="25" t="str">
        <f t="shared" si="1"/>
        <v/>
      </c>
      <c r="V26" s="23" t="str">
        <f t="shared" si="11"/>
        <v/>
      </c>
      <c r="W26" s="24" t="str">
        <f t="shared" si="2"/>
        <v/>
      </c>
      <c r="AA26">
        <f>IF(F26=Options!$A$3,50,IF(F26=Options!$A$4,25,IF(F26=Options!$A$5,15,IF(F26=Options!$A$6,0,0))))</f>
        <v>0</v>
      </c>
      <c r="AB26">
        <f>IF(G26=Options!$B$3,0,IF(G26=Options!$B$4,5,IF(G26=Options!$B$5,10,IF(G26=Options!$B$6,20,IF(G26=Options!$B$7,20,0)))))</f>
        <v>0</v>
      </c>
      <c r="AC26">
        <f>IF(I26=Options!$D$7,2,IF(I26=Options!$D$8,4,IF(I26=Options!$D$9,6,IF(I26=Options!$D$10,8,IF(I26=Options!$D$11,10,IF(I26=Options!$D$12,12,IF(I26=Options!$D$13,14,0)))))))</f>
        <v>0</v>
      </c>
      <c r="AD26">
        <f>IF(J26=Options!$E$5,12,0)</f>
        <v>0</v>
      </c>
      <c r="AE26">
        <f t="shared" si="3"/>
        <v>0</v>
      </c>
      <c r="AF26">
        <f t="shared" si="4"/>
        <v>0</v>
      </c>
      <c r="AG26">
        <f t="shared" si="5"/>
        <v>0</v>
      </c>
      <c r="AH26">
        <f t="shared" si="6"/>
        <v>0</v>
      </c>
      <c r="AI26">
        <f t="shared" si="7"/>
        <v>0</v>
      </c>
      <c r="AK26" s="11">
        <f t="shared" si="8"/>
        <v>0</v>
      </c>
      <c r="AL26" s="21" t="str">
        <f t="shared" si="9"/>
        <v/>
      </c>
      <c r="AM26" s="11">
        <f t="shared" si="10"/>
        <v>0</v>
      </c>
    </row>
    <row r="27" spans="2:39" outlineLevel="1" x14ac:dyDescent="0.3">
      <c r="B27" s="3">
        <v>23</v>
      </c>
      <c r="C27" s="3"/>
      <c r="D27" s="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6" t="str">
        <f t="shared" si="12"/>
        <v/>
      </c>
      <c r="T27" s="14" t="str">
        <f t="shared" si="0"/>
        <v/>
      </c>
      <c r="U27" s="25" t="str">
        <f t="shared" si="1"/>
        <v/>
      </c>
      <c r="V27" s="23" t="str">
        <f t="shared" si="11"/>
        <v/>
      </c>
      <c r="W27" s="24" t="str">
        <f t="shared" si="2"/>
        <v/>
      </c>
      <c r="AA27">
        <f>IF(F27=Options!$A$3,50,IF(F27=Options!$A$4,25,IF(F27=Options!$A$5,15,IF(F27=Options!$A$6,0,0))))</f>
        <v>0</v>
      </c>
      <c r="AB27">
        <f>IF(G27=Options!$B$3,0,IF(G27=Options!$B$4,5,IF(G27=Options!$B$5,10,IF(G27=Options!$B$6,20,IF(G27=Options!$B$7,20,0)))))</f>
        <v>0</v>
      </c>
      <c r="AC27">
        <f>IF(I27=Options!$D$7,2,IF(I27=Options!$D$8,4,IF(I27=Options!$D$9,6,IF(I27=Options!$D$10,8,IF(I27=Options!$D$11,10,IF(I27=Options!$D$12,12,IF(I27=Options!$D$13,14,0)))))))</f>
        <v>0</v>
      </c>
      <c r="AD27">
        <f>IF(J27=Options!$E$5,12,0)</f>
        <v>0</v>
      </c>
      <c r="AE27">
        <f t="shared" si="3"/>
        <v>0</v>
      </c>
      <c r="AF27">
        <f t="shared" si="4"/>
        <v>0</v>
      </c>
      <c r="AG27">
        <f t="shared" si="5"/>
        <v>0</v>
      </c>
      <c r="AH27">
        <f t="shared" si="6"/>
        <v>0</v>
      </c>
      <c r="AI27">
        <f t="shared" si="7"/>
        <v>0</v>
      </c>
      <c r="AK27" s="11">
        <f t="shared" si="8"/>
        <v>0</v>
      </c>
      <c r="AL27" s="21" t="str">
        <f t="shared" si="9"/>
        <v/>
      </c>
      <c r="AM27" s="11">
        <f t="shared" si="10"/>
        <v>0</v>
      </c>
    </row>
    <row r="28" spans="2:39" outlineLevel="1" x14ac:dyDescent="0.3">
      <c r="B28" s="3">
        <v>24</v>
      </c>
      <c r="C28" s="3"/>
      <c r="D28" s="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6" t="str">
        <f t="shared" si="12"/>
        <v/>
      </c>
      <c r="T28" s="14" t="str">
        <f t="shared" si="0"/>
        <v/>
      </c>
      <c r="U28" s="25" t="str">
        <f t="shared" si="1"/>
        <v/>
      </c>
      <c r="V28" s="23" t="str">
        <f t="shared" si="11"/>
        <v/>
      </c>
      <c r="W28" s="24" t="str">
        <f t="shared" si="2"/>
        <v/>
      </c>
      <c r="AA28">
        <f>IF(F28=Options!$A$3,50,IF(F28=Options!$A$4,25,IF(F28=Options!$A$5,15,IF(F28=Options!$A$6,0,0))))</f>
        <v>0</v>
      </c>
      <c r="AB28">
        <f>IF(G28=Options!$B$3,0,IF(G28=Options!$B$4,5,IF(G28=Options!$B$5,10,IF(G28=Options!$B$6,20,IF(G28=Options!$B$7,20,0)))))</f>
        <v>0</v>
      </c>
      <c r="AC28">
        <f>IF(I28=Options!$D$7,2,IF(I28=Options!$D$8,4,IF(I28=Options!$D$9,6,IF(I28=Options!$D$10,8,IF(I28=Options!$D$11,10,IF(I28=Options!$D$12,12,IF(I28=Options!$D$13,14,0)))))))</f>
        <v>0</v>
      </c>
      <c r="AD28">
        <f>IF(J28=Options!$E$5,12,0)</f>
        <v>0</v>
      </c>
      <c r="AE28">
        <f t="shared" si="3"/>
        <v>0</v>
      </c>
      <c r="AF28">
        <f t="shared" si="4"/>
        <v>0</v>
      </c>
      <c r="AG28">
        <f t="shared" si="5"/>
        <v>0</v>
      </c>
      <c r="AH28">
        <f t="shared" si="6"/>
        <v>0</v>
      </c>
      <c r="AI28">
        <f t="shared" si="7"/>
        <v>0</v>
      </c>
      <c r="AK28" s="11">
        <f t="shared" si="8"/>
        <v>0</v>
      </c>
      <c r="AL28" s="21" t="str">
        <f t="shared" si="9"/>
        <v/>
      </c>
      <c r="AM28" s="11">
        <f t="shared" si="10"/>
        <v>0</v>
      </c>
    </row>
    <row r="29" spans="2:39" outlineLevel="1" x14ac:dyDescent="0.3">
      <c r="B29" s="3">
        <v>25</v>
      </c>
      <c r="C29" s="3"/>
      <c r="D29" s="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6" t="str">
        <f t="shared" si="12"/>
        <v/>
      </c>
      <c r="T29" s="14" t="str">
        <f t="shared" si="0"/>
        <v/>
      </c>
      <c r="U29" s="25" t="str">
        <f t="shared" si="1"/>
        <v/>
      </c>
      <c r="V29" s="23" t="str">
        <f t="shared" si="11"/>
        <v/>
      </c>
      <c r="W29" s="24" t="str">
        <f t="shared" si="2"/>
        <v/>
      </c>
      <c r="AA29">
        <f>IF(F29=Options!$A$3,50,IF(F29=Options!$A$4,25,IF(F29=Options!$A$5,15,IF(F29=Options!$A$6,0,0))))</f>
        <v>0</v>
      </c>
      <c r="AB29">
        <f>IF(G29=Options!$B$3,0,IF(G29=Options!$B$4,5,IF(G29=Options!$B$5,10,IF(G29=Options!$B$6,20,IF(G29=Options!$B$7,20,0)))))</f>
        <v>0</v>
      </c>
      <c r="AC29">
        <f>IF(I29=Options!$D$7,2,IF(I29=Options!$D$8,4,IF(I29=Options!$D$9,6,IF(I29=Options!$D$10,8,IF(I29=Options!$D$11,10,IF(I29=Options!$D$12,12,IF(I29=Options!$D$13,14,0)))))))</f>
        <v>0</v>
      </c>
      <c r="AD29">
        <f>IF(J29=Options!$E$5,12,0)</f>
        <v>0</v>
      </c>
      <c r="AE29">
        <f t="shared" si="3"/>
        <v>0</v>
      </c>
      <c r="AF29">
        <f t="shared" si="4"/>
        <v>0</v>
      </c>
      <c r="AG29">
        <f t="shared" si="5"/>
        <v>0</v>
      </c>
      <c r="AH29">
        <f t="shared" si="6"/>
        <v>0</v>
      </c>
      <c r="AI29">
        <f t="shared" si="7"/>
        <v>0</v>
      </c>
      <c r="AK29" s="11">
        <f t="shared" si="8"/>
        <v>0</v>
      </c>
      <c r="AL29" s="21" t="str">
        <f t="shared" si="9"/>
        <v/>
      </c>
      <c r="AM29" s="11">
        <f t="shared" si="10"/>
        <v>0</v>
      </c>
    </row>
    <row r="30" spans="2:39" outlineLevel="1" x14ac:dyDescent="0.3">
      <c r="B30" s="3">
        <v>26</v>
      </c>
      <c r="C30" s="3"/>
      <c r="D30" s="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6" t="str">
        <f t="shared" si="12"/>
        <v/>
      </c>
      <c r="T30" s="14" t="str">
        <f t="shared" si="0"/>
        <v/>
      </c>
      <c r="U30" s="25" t="str">
        <f t="shared" si="1"/>
        <v/>
      </c>
      <c r="V30" s="23" t="str">
        <f t="shared" si="11"/>
        <v/>
      </c>
      <c r="W30" s="24" t="str">
        <f t="shared" si="2"/>
        <v/>
      </c>
      <c r="AA30">
        <f>IF(F30=Options!$A$3,50,IF(F30=Options!$A$4,25,IF(F30=Options!$A$5,15,IF(F30=Options!$A$6,0,0))))</f>
        <v>0</v>
      </c>
      <c r="AB30">
        <f>IF(G30=Options!$B$3,0,IF(G30=Options!$B$4,5,IF(G30=Options!$B$5,10,IF(G30=Options!$B$6,20,IF(G30=Options!$B$7,20,0)))))</f>
        <v>0</v>
      </c>
      <c r="AC30">
        <f>IF(I30=Options!$D$7,2,IF(I30=Options!$D$8,4,IF(I30=Options!$D$9,6,IF(I30=Options!$D$10,8,IF(I30=Options!$D$11,10,IF(I30=Options!$D$12,12,IF(I30=Options!$D$13,14,0)))))))</f>
        <v>0</v>
      </c>
      <c r="AD30">
        <f>IF(J30=Options!$E$5,12,0)</f>
        <v>0</v>
      </c>
      <c r="AE30">
        <f t="shared" si="3"/>
        <v>0</v>
      </c>
      <c r="AF30">
        <f t="shared" si="4"/>
        <v>0</v>
      </c>
      <c r="AG30">
        <f t="shared" si="5"/>
        <v>0</v>
      </c>
      <c r="AH30">
        <f t="shared" si="6"/>
        <v>0</v>
      </c>
      <c r="AI30">
        <f t="shared" si="7"/>
        <v>0</v>
      </c>
      <c r="AK30" s="11">
        <f t="shared" si="8"/>
        <v>0</v>
      </c>
      <c r="AL30" s="21" t="str">
        <f t="shared" si="9"/>
        <v/>
      </c>
      <c r="AM30" s="11">
        <f t="shared" si="10"/>
        <v>0</v>
      </c>
    </row>
    <row r="31" spans="2:39" outlineLevel="1" x14ac:dyDescent="0.3">
      <c r="B31" s="3">
        <v>27</v>
      </c>
      <c r="C31" s="3"/>
      <c r="D31" s="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6" t="str">
        <f t="shared" si="12"/>
        <v/>
      </c>
      <c r="T31" s="14" t="str">
        <f t="shared" si="0"/>
        <v/>
      </c>
      <c r="U31" s="25" t="str">
        <f t="shared" si="1"/>
        <v/>
      </c>
      <c r="V31" s="23" t="str">
        <f t="shared" si="11"/>
        <v/>
      </c>
      <c r="W31" s="24" t="str">
        <f t="shared" si="2"/>
        <v/>
      </c>
      <c r="AA31">
        <f>IF(F31=Options!$A$3,50,IF(F31=Options!$A$4,25,IF(F31=Options!$A$5,15,IF(F31=Options!$A$6,0,0))))</f>
        <v>0</v>
      </c>
      <c r="AB31">
        <f>IF(G31=Options!$B$3,0,IF(G31=Options!$B$4,5,IF(G31=Options!$B$5,10,IF(G31=Options!$B$6,20,IF(G31=Options!$B$7,20,0)))))</f>
        <v>0</v>
      </c>
      <c r="AC31">
        <f>IF(I31=Options!$D$7,2,IF(I31=Options!$D$8,4,IF(I31=Options!$D$9,6,IF(I31=Options!$D$10,8,IF(I31=Options!$D$11,10,IF(I31=Options!$D$12,12,IF(I31=Options!$D$13,14,0)))))))</f>
        <v>0</v>
      </c>
      <c r="AD31">
        <f>IF(J31=Options!$E$5,12,0)</f>
        <v>0</v>
      </c>
      <c r="AE31">
        <f t="shared" si="3"/>
        <v>0</v>
      </c>
      <c r="AF31">
        <f t="shared" si="4"/>
        <v>0</v>
      </c>
      <c r="AG31">
        <f t="shared" si="5"/>
        <v>0</v>
      </c>
      <c r="AH31">
        <f t="shared" si="6"/>
        <v>0</v>
      </c>
      <c r="AI31">
        <f t="shared" si="7"/>
        <v>0</v>
      </c>
      <c r="AK31" s="11">
        <f t="shared" si="8"/>
        <v>0</v>
      </c>
      <c r="AL31" s="21" t="str">
        <f t="shared" si="9"/>
        <v/>
      </c>
      <c r="AM31" s="11">
        <f t="shared" si="10"/>
        <v>0</v>
      </c>
    </row>
    <row r="32" spans="2:39" outlineLevel="1" x14ac:dyDescent="0.3">
      <c r="B32" s="3">
        <v>28</v>
      </c>
      <c r="C32" s="3"/>
      <c r="D32" s="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6" t="str">
        <f t="shared" si="12"/>
        <v/>
      </c>
      <c r="T32" s="14" t="str">
        <f t="shared" si="0"/>
        <v/>
      </c>
      <c r="U32" s="25" t="str">
        <f t="shared" si="1"/>
        <v/>
      </c>
      <c r="V32" s="23" t="str">
        <f t="shared" si="11"/>
        <v/>
      </c>
      <c r="W32" s="24" t="str">
        <f t="shared" si="2"/>
        <v/>
      </c>
      <c r="AA32">
        <f>IF(F32=Options!$A$3,50,IF(F32=Options!$A$4,25,IF(F32=Options!$A$5,15,IF(F32=Options!$A$6,0,0))))</f>
        <v>0</v>
      </c>
      <c r="AB32">
        <f>IF(G32=Options!$B$3,0,IF(G32=Options!$B$4,5,IF(G32=Options!$B$5,10,IF(G32=Options!$B$6,20,IF(G32=Options!$B$7,20,0)))))</f>
        <v>0</v>
      </c>
      <c r="AC32">
        <f>IF(I32=Options!$D$7,2,IF(I32=Options!$D$8,4,IF(I32=Options!$D$9,6,IF(I32=Options!$D$10,8,IF(I32=Options!$D$11,10,IF(I32=Options!$D$12,12,IF(I32=Options!$D$13,14,0)))))))</f>
        <v>0</v>
      </c>
      <c r="AD32">
        <f>IF(J32=Options!$E$5,12,0)</f>
        <v>0</v>
      </c>
      <c r="AE32">
        <f t="shared" si="3"/>
        <v>0</v>
      </c>
      <c r="AF32">
        <f t="shared" si="4"/>
        <v>0</v>
      </c>
      <c r="AG32">
        <f t="shared" si="5"/>
        <v>0</v>
      </c>
      <c r="AH32">
        <f t="shared" si="6"/>
        <v>0</v>
      </c>
      <c r="AI32">
        <f t="shared" si="7"/>
        <v>0</v>
      </c>
      <c r="AK32" s="11">
        <f t="shared" si="8"/>
        <v>0</v>
      </c>
      <c r="AL32" s="21" t="str">
        <f t="shared" si="9"/>
        <v/>
      </c>
      <c r="AM32" s="11">
        <f t="shared" si="10"/>
        <v>0</v>
      </c>
    </row>
    <row r="33" spans="2:39" outlineLevel="1" x14ac:dyDescent="0.3">
      <c r="B33" s="3">
        <v>29</v>
      </c>
      <c r="C33" s="3"/>
      <c r="D33" s="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6" t="str">
        <f t="shared" si="12"/>
        <v/>
      </c>
      <c r="T33" s="14" t="str">
        <f t="shared" si="0"/>
        <v/>
      </c>
      <c r="U33" s="25" t="str">
        <f t="shared" si="1"/>
        <v/>
      </c>
      <c r="V33" s="23" t="str">
        <f t="shared" si="11"/>
        <v/>
      </c>
      <c r="W33" s="24" t="str">
        <f t="shared" si="2"/>
        <v/>
      </c>
      <c r="AA33">
        <f>IF(F33=Options!$A$3,50,IF(F33=Options!$A$4,25,IF(F33=Options!$A$5,15,IF(F33=Options!$A$6,0,0))))</f>
        <v>0</v>
      </c>
      <c r="AB33">
        <f>IF(G33=Options!$B$3,0,IF(G33=Options!$B$4,5,IF(G33=Options!$B$5,10,IF(G33=Options!$B$6,20,IF(G33=Options!$B$7,20,0)))))</f>
        <v>0</v>
      </c>
      <c r="AC33">
        <f>IF(I33=Options!$D$7,2,IF(I33=Options!$D$8,4,IF(I33=Options!$D$9,6,IF(I33=Options!$D$10,8,IF(I33=Options!$D$11,10,IF(I33=Options!$D$12,12,IF(I33=Options!$D$13,14,0)))))))</f>
        <v>0</v>
      </c>
      <c r="AD33">
        <f>IF(J33=Options!$E$5,12,0)</f>
        <v>0</v>
      </c>
      <c r="AE33">
        <f t="shared" si="3"/>
        <v>0</v>
      </c>
      <c r="AF33">
        <f t="shared" si="4"/>
        <v>0</v>
      </c>
      <c r="AG33">
        <f t="shared" si="5"/>
        <v>0</v>
      </c>
      <c r="AH33">
        <f t="shared" si="6"/>
        <v>0</v>
      </c>
      <c r="AI33">
        <f t="shared" si="7"/>
        <v>0</v>
      </c>
      <c r="AK33" s="11">
        <f t="shared" si="8"/>
        <v>0</v>
      </c>
      <c r="AL33" s="21" t="str">
        <f t="shared" si="9"/>
        <v/>
      </c>
      <c r="AM33" s="11">
        <f t="shared" si="10"/>
        <v>0</v>
      </c>
    </row>
    <row r="34" spans="2:39" x14ac:dyDescent="0.3">
      <c r="B34" s="3">
        <v>30</v>
      </c>
      <c r="C34" s="3"/>
      <c r="D34" s="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6" t="str">
        <f t="shared" si="12"/>
        <v/>
      </c>
      <c r="T34" s="14" t="str">
        <f t="shared" si="0"/>
        <v/>
      </c>
      <c r="U34" s="25" t="str">
        <f t="shared" si="1"/>
        <v/>
      </c>
      <c r="V34" s="23" t="str">
        <f t="shared" si="11"/>
        <v/>
      </c>
      <c r="W34" s="24" t="str">
        <f t="shared" si="2"/>
        <v/>
      </c>
      <c r="AA34">
        <f>IF(F34=Options!$A$3,50,IF(F34=Options!$A$4,25,IF(F34=Options!$A$5,15,IF(F34=Options!$A$6,0,0))))</f>
        <v>0</v>
      </c>
      <c r="AB34">
        <f>IF(G34=Options!$B$3,0,IF(G34=Options!$B$4,5,IF(G34=Options!$B$5,10,IF(G34=Options!$B$6,20,IF(G34=Options!$B$7,20,0)))))</f>
        <v>0</v>
      </c>
      <c r="AC34">
        <f>IF(I34=Options!$D$7,2,IF(I34=Options!$D$8,4,IF(I34=Options!$D$9,6,IF(I34=Options!$D$10,8,IF(I34=Options!$D$11,10,IF(I34=Options!$D$12,12,IF(I34=Options!$D$13,14,0)))))))</f>
        <v>0</v>
      </c>
      <c r="AD34">
        <f>IF(J34=Options!$E$5,12,0)</f>
        <v>0</v>
      </c>
      <c r="AE34">
        <f t="shared" si="3"/>
        <v>0</v>
      </c>
      <c r="AF34">
        <f t="shared" si="4"/>
        <v>0</v>
      </c>
      <c r="AG34">
        <f t="shared" si="5"/>
        <v>0</v>
      </c>
      <c r="AH34">
        <f t="shared" si="6"/>
        <v>0</v>
      </c>
      <c r="AI34">
        <f t="shared" si="7"/>
        <v>0</v>
      </c>
      <c r="AK34" s="11">
        <f t="shared" si="8"/>
        <v>0</v>
      </c>
      <c r="AL34" s="21" t="str">
        <f t="shared" si="9"/>
        <v/>
      </c>
      <c r="AM34" s="11">
        <f t="shared" si="10"/>
        <v>0</v>
      </c>
    </row>
    <row r="35" spans="2:39" outlineLevel="1" x14ac:dyDescent="0.3">
      <c r="B35" s="3">
        <v>31</v>
      </c>
      <c r="C35" s="3"/>
      <c r="D35" s="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6" t="str">
        <f t="shared" si="12"/>
        <v/>
      </c>
      <c r="T35" s="14" t="str">
        <f t="shared" si="0"/>
        <v/>
      </c>
      <c r="U35" s="25" t="str">
        <f t="shared" si="1"/>
        <v/>
      </c>
      <c r="V35" s="23" t="str">
        <f t="shared" si="11"/>
        <v/>
      </c>
      <c r="W35" s="24" t="str">
        <f t="shared" si="2"/>
        <v/>
      </c>
      <c r="AA35">
        <f>IF(F35=Options!$A$3,50,IF(F35=Options!$A$4,25,IF(F35=Options!$A$5,15,IF(F35=Options!$A$6,0,0))))</f>
        <v>0</v>
      </c>
      <c r="AB35">
        <f>IF(G35=Options!$B$3,0,IF(G35=Options!$B$4,5,IF(G35=Options!$B$5,10,IF(G35=Options!$B$6,20,IF(G35=Options!$B$7,20,0)))))</f>
        <v>0</v>
      </c>
      <c r="AC35">
        <f>IF(I35=Options!$D$7,2,IF(I35=Options!$D$8,4,IF(I35=Options!$D$9,6,IF(I35=Options!$D$10,8,IF(I35=Options!$D$11,10,IF(I35=Options!$D$12,12,IF(I35=Options!$D$13,14,0)))))))</f>
        <v>0</v>
      </c>
      <c r="AD35">
        <f>IF(J35=Options!$E$5,12,0)</f>
        <v>0</v>
      </c>
      <c r="AE35">
        <f t="shared" si="3"/>
        <v>0</v>
      </c>
      <c r="AF35">
        <f t="shared" si="4"/>
        <v>0</v>
      </c>
      <c r="AG35">
        <f t="shared" si="5"/>
        <v>0</v>
      </c>
      <c r="AH35">
        <f t="shared" si="6"/>
        <v>0</v>
      </c>
      <c r="AI35">
        <f t="shared" si="7"/>
        <v>0</v>
      </c>
      <c r="AK35" s="11">
        <f t="shared" si="8"/>
        <v>0</v>
      </c>
      <c r="AL35" s="21" t="str">
        <f t="shared" si="9"/>
        <v/>
      </c>
      <c r="AM35" s="11">
        <f t="shared" si="10"/>
        <v>0</v>
      </c>
    </row>
    <row r="36" spans="2:39" outlineLevel="1" x14ac:dyDescent="0.3">
      <c r="B36" s="3">
        <v>32</v>
      </c>
      <c r="C36" s="3"/>
      <c r="D36" s="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6" t="str">
        <f t="shared" si="12"/>
        <v/>
      </c>
      <c r="T36" s="14" t="str">
        <f t="shared" si="0"/>
        <v/>
      </c>
      <c r="U36" s="25" t="str">
        <f t="shared" si="1"/>
        <v/>
      </c>
      <c r="V36" s="23" t="str">
        <f t="shared" si="11"/>
        <v/>
      </c>
      <c r="W36" s="24" t="str">
        <f t="shared" si="2"/>
        <v/>
      </c>
      <c r="AA36">
        <f>IF(F36=Options!$A$3,50,IF(F36=Options!$A$4,25,IF(F36=Options!$A$5,15,IF(F36=Options!$A$6,0,0))))</f>
        <v>0</v>
      </c>
      <c r="AB36">
        <f>IF(G36=Options!$B$3,0,IF(G36=Options!$B$4,5,IF(G36=Options!$B$5,10,IF(G36=Options!$B$6,20,IF(G36=Options!$B$7,20,0)))))</f>
        <v>0</v>
      </c>
      <c r="AC36">
        <f>IF(I36=Options!$D$7,2,IF(I36=Options!$D$8,4,IF(I36=Options!$D$9,6,IF(I36=Options!$D$10,8,IF(I36=Options!$D$11,10,IF(I36=Options!$D$12,12,IF(I36=Options!$D$13,14,0)))))))</f>
        <v>0</v>
      </c>
      <c r="AD36">
        <f>IF(J36=Options!$E$5,12,0)</f>
        <v>0</v>
      </c>
      <c r="AE36">
        <f t="shared" si="3"/>
        <v>0</v>
      </c>
      <c r="AF36">
        <f t="shared" si="4"/>
        <v>0</v>
      </c>
      <c r="AG36">
        <f t="shared" si="5"/>
        <v>0</v>
      </c>
      <c r="AH36">
        <f t="shared" si="6"/>
        <v>0</v>
      </c>
      <c r="AI36">
        <f t="shared" si="7"/>
        <v>0</v>
      </c>
      <c r="AK36" s="11">
        <f t="shared" si="8"/>
        <v>0</v>
      </c>
      <c r="AL36" s="21" t="str">
        <f t="shared" si="9"/>
        <v/>
      </c>
      <c r="AM36" s="11">
        <f t="shared" si="10"/>
        <v>0</v>
      </c>
    </row>
    <row r="37" spans="2:39" outlineLevel="1" x14ac:dyDescent="0.3">
      <c r="B37" s="3">
        <v>33</v>
      </c>
      <c r="C37" s="3"/>
      <c r="D37" s="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6" t="str">
        <f t="shared" si="12"/>
        <v/>
      </c>
      <c r="T37" s="14" t="str">
        <f t="shared" si="0"/>
        <v/>
      </c>
      <c r="U37" s="25" t="str">
        <f t="shared" si="1"/>
        <v/>
      </c>
      <c r="V37" s="23" t="str">
        <f t="shared" si="11"/>
        <v/>
      </c>
      <c r="W37" s="24" t="str">
        <f t="shared" si="2"/>
        <v/>
      </c>
      <c r="AA37">
        <f>IF(F37=Options!$A$3,50,IF(F37=Options!$A$4,25,IF(F37=Options!$A$5,15,IF(F37=Options!$A$6,0,0))))</f>
        <v>0</v>
      </c>
      <c r="AB37">
        <f>IF(G37=Options!$B$3,0,IF(G37=Options!$B$4,5,IF(G37=Options!$B$5,10,IF(G37=Options!$B$6,20,IF(G37=Options!$B$7,20,0)))))</f>
        <v>0</v>
      </c>
      <c r="AC37">
        <f>IF(I37=Options!$D$7,2,IF(I37=Options!$D$8,4,IF(I37=Options!$D$9,6,IF(I37=Options!$D$10,8,IF(I37=Options!$D$11,10,IF(I37=Options!$D$12,12,IF(I37=Options!$D$13,14,0)))))))</f>
        <v>0</v>
      </c>
      <c r="AD37">
        <f>IF(J37=Options!$E$5,12,0)</f>
        <v>0</v>
      </c>
      <c r="AE37">
        <f t="shared" si="3"/>
        <v>0</v>
      </c>
      <c r="AF37">
        <f t="shared" si="4"/>
        <v>0</v>
      </c>
      <c r="AG37">
        <f t="shared" si="5"/>
        <v>0</v>
      </c>
      <c r="AH37">
        <f t="shared" si="6"/>
        <v>0</v>
      </c>
      <c r="AI37">
        <f t="shared" si="7"/>
        <v>0</v>
      </c>
      <c r="AK37" s="11">
        <f t="shared" si="8"/>
        <v>0</v>
      </c>
      <c r="AL37" s="21" t="str">
        <f t="shared" si="9"/>
        <v/>
      </c>
      <c r="AM37" s="11">
        <f t="shared" si="10"/>
        <v>0</v>
      </c>
    </row>
    <row r="38" spans="2:39" outlineLevel="1" x14ac:dyDescent="0.3">
      <c r="B38" s="3">
        <v>34</v>
      </c>
      <c r="C38" s="3"/>
      <c r="D38" s="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6" t="str">
        <f t="shared" si="12"/>
        <v/>
      </c>
      <c r="T38" s="14" t="str">
        <f t="shared" si="0"/>
        <v/>
      </c>
      <c r="U38" s="25" t="str">
        <f t="shared" si="1"/>
        <v/>
      </c>
      <c r="V38" s="23" t="str">
        <f t="shared" si="11"/>
        <v/>
      </c>
      <c r="W38" s="24" t="str">
        <f t="shared" si="2"/>
        <v/>
      </c>
      <c r="AA38">
        <f>IF(F38=Options!$A$3,50,IF(F38=Options!$A$4,25,IF(F38=Options!$A$5,15,IF(F38=Options!$A$6,0,0))))</f>
        <v>0</v>
      </c>
      <c r="AB38">
        <f>IF(G38=Options!$B$3,0,IF(G38=Options!$B$4,5,IF(G38=Options!$B$5,10,IF(G38=Options!$B$6,20,IF(G38=Options!$B$7,20,0)))))</f>
        <v>0</v>
      </c>
      <c r="AC38">
        <f>IF(I38=Options!$D$7,2,IF(I38=Options!$D$8,4,IF(I38=Options!$D$9,6,IF(I38=Options!$D$10,8,IF(I38=Options!$D$11,10,IF(I38=Options!$D$12,12,IF(I38=Options!$D$13,14,0)))))))</f>
        <v>0</v>
      </c>
      <c r="AD38">
        <f>IF(J38=Options!$E$5,12,0)</f>
        <v>0</v>
      </c>
      <c r="AE38">
        <f t="shared" si="3"/>
        <v>0</v>
      </c>
      <c r="AF38">
        <f t="shared" si="4"/>
        <v>0</v>
      </c>
      <c r="AG38">
        <f t="shared" si="5"/>
        <v>0</v>
      </c>
      <c r="AH38">
        <f t="shared" si="6"/>
        <v>0</v>
      </c>
      <c r="AI38">
        <f t="shared" si="7"/>
        <v>0</v>
      </c>
      <c r="AK38" s="11">
        <f t="shared" si="8"/>
        <v>0</v>
      </c>
      <c r="AL38" s="21" t="str">
        <f t="shared" si="9"/>
        <v/>
      </c>
      <c r="AM38" s="11">
        <f t="shared" si="10"/>
        <v>0</v>
      </c>
    </row>
    <row r="39" spans="2:39" outlineLevel="1" x14ac:dyDescent="0.3">
      <c r="B39" s="3">
        <v>35</v>
      </c>
      <c r="C39" s="3"/>
      <c r="D39" s="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6" t="str">
        <f t="shared" si="12"/>
        <v/>
      </c>
      <c r="T39" s="14" t="str">
        <f t="shared" si="0"/>
        <v/>
      </c>
      <c r="U39" s="25" t="str">
        <f t="shared" si="1"/>
        <v/>
      </c>
      <c r="V39" s="23" t="str">
        <f t="shared" si="11"/>
        <v/>
      </c>
      <c r="W39" s="24" t="str">
        <f t="shared" si="2"/>
        <v/>
      </c>
      <c r="AA39">
        <f>IF(F39=Options!$A$3,50,IF(F39=Options!$A$4,25,IF(F39=Options!$A$5,15,IF(F39=Options!$A$6,0,0))))</f>
        <v>0</v>
      </c>
      <c r="AB39">
        <f>IF(G39=Options!$B$3,0,IF(G39=Options!$B$4,5,IF(G39=Options!$B$5,10,IF(G39=Options!$B$6,20,IF(G39=Options!$B$7,20,0)))))</f>
        <v>0</v>
      </c>
      <c r="AC39">
        <f>IF(I39=Options!$D$7,2,IF(I39=Options!$D$8,4,IF(I39=Options!$D$9,6,IF(I39=Options!$D$10,8,IF(I39=Options!$D$11,10,IF(I39=Options!$D$12,12,IF(I39=Options!$D$13,14,0)))))))</f>
        <v>0</v>
      </c>
      <c r="AD39">
        <f>IF(J39=Options!$E$5,12,0)</f>
        <v>0</v>
      </c>
      <c r="AE39">
        <f t="shared" si="3"/>
        <v>0</v>
      </c>
      <c r="AF39">
        <f t="shared" si="4"/>
        <v>0</v>
      </c>
      <c r="AG39">
        <f t="shared" si="5"/>
        <v>0</v>
      </c>
      <c r="AH39">
        <f t="shared" si="6"/>
        <v>0</v>
      </c>
      <c r="AI39">
        <f t="shared" si="7"/>
        <v>0</v>
      </c>
      <c r="AK39" s="11">
        <f t="shared" si="8"/>
        <v>0</v>
      </c>
      <c r="AL39" s="21" t="str">
        <f t="shared" si="9"/>
        <v/>
      </c>
      <c r="AM39" s="11">
        <f t="shared" si="10"/>
        <v>0</v>
      </c>
    </row>
    <row r="40" spans="2:39" outlineLevel="1" x14ac:dyDescent="0.3">
      <c r="B40" s="3">
        <v>36</v>
      </c>
      <c r="C40" s="3"/>
      <c r="D40" s="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6" t="str">
        <f t="shared" si="12"/>
        <v/>
      </c>
      <c r="T40" s="14" t="str">
        <f t="shared" si="0"/>
        <v/>
      </c>
      <c r="U40" s="25" t="str">
        <f t="shared" si="1"/>
        <v/>
      </c>
      <c r="V40" s="23" t="str">
        <f t="shared" si="11"/>
        <v/>
      </c>
      <c r="W40" s="24" t="str">
        <f t="shared" si="2"/>
        <v/>
      </c>
      <c r="AA40">
        <f>IF(F40=Options!$A$3,50,IF(F40=Options!$A$4,25,IF(F40=Options!$A$5,15,IF(F40=Options!$A$6,0,0))))</f>
        <v>0</v>
      </c>
      <c r="AB40">
        <f>IF(G40=Options!$B$3,0,IF(G40=Options!$B$4,5,IF(G40=Options!$B$5,10,IF(G40=Options!$B$6,20,IF(G40=Options!$B$7,20,0)))))</f>
        <v>0</v>
      </c>
      <c r="AC40">
        <f>IF(I40=Options!$D$7,2,IF(I40=Options!$D$8,4,IF(I40=Options!$D$9,6,IF(I40=Options!$D$10,8,IF(I40=Options!$D$11,10,IF(I40=Options!$D$12,12,IF(I40=Options!$D$13,14,0)))))))</f>
        <v>0</v>
      </c>
      <c r="AD40">
        <f>IF(J40=Options!$E$5,12,0)</f>
        <v>0</v>
      </c>
      <c r="AE40">
        <f t="shared" si="3"/>
        <v>0</v>
      </c>
      <c r="AF40">
        <f t="shared" si="4"/>
        <v>0</v>
      </c>
      <c r="AG40">
        <f t="shared" si="5"/>
        <v>0</v>
      </c>
      <c r="AH40">
        <f t="shared" si="6"/>
        <v>0</v>
      </c>
      <c r="AI40">
        <f t="shared" si="7"/>
        <v>0</v>
      </c>
      <c r="AK40" s="11">
        <f t="shared" si="8"/>
        <v>0</v>
      </c>
      <c r="AL40" s="21" t="str">
        <f t="shared" si="9"/>
        <v/>
      </c>
      <c r="AM40" s="11">
        <f t="shared" si="10"/>
        <v>0</v>
      </c>
    </row>
    <row r="41" spans="2:39" outlineLevel="1" x14ac:dyDescent="0.3">
      <c r="B41" s="3">
        <v>37</v>
      </c>
      <c r="C41" s="3"/>
      <c r="D41" s="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6" t="str">
        <f t="shared" si="12"/>
        <v/>
      </c>
      <c r="T41" s="14" t="str">
        <f t="shared" si="0"/>
        <v/>
      </c>
      <c r="U41" s="25" t="str">
        <f t="shared" si="1"/>
        <v/>
      </c>
      <c r="V41" s="23" t="str">
        <f t="shared" si="11"/>
        <v/>
      </c>
      <c r="W41" s="24" t="str">
        <f t="shared" si="2"/>
        <v/>
      </c>
      <c r="AA41">
        <f>IF(F41=Options!$A$3,50,IF(F41=Options!$A$4,25,IF(F41=Options!$A$5,15,IF(F41=Options!$A$6,0,0))))</f>
        <v>0</v>
      </c>
      <c r="AB41">
        <f>IF(G41=Options!$B$3,0,IF(G41=Options!$B$4,5,IF(G41=Options!$B$5,10,IF(G41=Options!$B$6,20,IF(G41=Options!$B$7,20,0)))))</f>
        <v>0</v>
      </c>
      <c r="AC41">
        <f>IF(I41=Options!$D$7,2,IF(I41=Options!$D$8,4,IF(I41=Options!$D$9,6,IF(I41=Options!$D$10,8,IF(I41=Options!$D$11,10,IF(I41=Options!$D$12,12,IF(I41=Options!$D$13,14,0)))))))</f>
        <v>0</v>
      </c>
      <c r="AD41">
        <f>IF(J41=Options!$E$5,12,0)</f>
        <v>0</v>
      </c>
      <c r="AE41">
        <f t="shared" si="3"/>
        <v>0</v>
      </c>
      <c r="AF41">
        <f t="shared" si="4"/>
        <v>0</v>
      </c>
      <c r="AG41">
        <f t="shared" si="5"/>
        <v>0</v>
      </c>
      <c r="AH41">
        <f t="shared" si="6"/>
        <v>0</v>
      </c>
      <c r="AI41">
        <f t="shared" si="7"/>
        <v>0</v>
      </c>
      <c r="AK41" s="11">
        <f t="shared" si="8"/>
        <v>0</v>
      </c>
      <c r="AL41" s="21" t="str">
        <f t="shared" si="9"/>
        <v/>
      </c>
      <c r="AM41" s="11">
        <f t="shared" si="10"/>
        <v>0</v>
      </c>
    </row>
    <row r="42" spans="2:39" outlineLevel="1" x14ac:dyDescent="0.3">
      <c r="B42" s="3">
        <v>38</v>
      </c>
      <c r="C42" s="3"/>
      <c r="D42" s="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6" t="str">
        <f t="shared" si="12"/>
        <v/>
      </c>
      <c r="T42" s="14" t="str">
        <f t="shared" si="0"/>
        <v/>
      </c>
      <c r="U42" s="25" t="str">
        <f t="shared" si="1"/>
        <v/>
      </c>
      <c r="V42" s="23" t="str">
        <f t="shared" si="11"/>
        <v/>
      </c>
      <c r="W42" s="24" t="str">
        <f t="shared" si="2"/>
        <v/>
      </c>
      <c r="AA42">
        <f>IF(F42=Options!$A$3,50,IF(F42=Options!$A$4,25,IF(F42=Options!$A$5,15,IF(F42=Options!$A$6,0,0))))</f>
        <v>0</v>
      </c>
      <c r="AB42">
        <f>IF(G42=Options!$B$3,0,IF(G42=Options!$B$4,5,IF(G42=Options!$B$5,10,IF(G42=Options!$B$6,20,IF(G42=Options!$B$7,20,0)))))</f>
        <v>0</v>
      </c>
      <c r="AC42">
        <f>IF(I42=Options!$D$7,2,IF(I42=Options!$D$8,4,IF(I42=Options!$D$9,6,IF(I42=Options!$D$10,8,IF(I42=Options!$D$11,10,IF(I42=Options!$D$12,12,IF(I42=Options!$D$13,14,0)))))))</f>
        <v>0</v>
      </c>
      <c r="AD42">
        <f>IF(J42=Options!$E$5,12,0)</f>
        <v>0</v>
      </c>
      <c r="AE42">
        <f t="shared" si="3"/>
        <v>0</v>
      </c>
      <c r="AF42">
        <f t="shared" si="4"/>
        <v>0</v>
      </c>
      <c r="AG42">
        <f t="shared" si="5"/>
        <v>0</v>
      </c>
      <c r="AH42">
        <f t="shared" si="6"/>
        <v>0</v>
      </c>
      <c r="AI42">
        <f t="shared" si="7"/>
        <v>0</v>
      </c>
      <c r="AK42" s="11">
        <f t="shared" si="8"/>
        <v>0</v>
      </c>
      <c r="AL42" s="21" t="str">
        <f t="shared" si="9"/>
        <v/>
      </c>
      <c r="AM42" s="11">
        <f t="shared" si="10"/>
        <v>0</v>
      </c>
    </row>
    <row r="43" spans="2:39" outlineLevel="1" x14ac:dyDescent="0.3">
      <c r="B43" s="3">
        <v>39</v>
      </c>
      <c r="C43" s="3"/>
      <c r="D43" s="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6" t="str">
        <f t="shared" si="12"/>
        <v/>
      </c>
      <c r="T43" s="14" t="str">
        <f t="shared" si="0"/>
        <v/>
      </c>
      <c r="U43" s="25" t="str">
        <f t="shared" si="1"/>
        <v/>
      </c>
      <c r="V43" s="23" t="str">
        <f t="shared" si="11"/>
        <v/>
      </c>
      <c r="W43" s="24" t="str">
        <f t="shared" si="2"/>
        <v/>
      </c>
      <c r="AA43">
        <f>IF(F43=Options!$A$3,50,IF(F43=Options!$A$4,25,IF(F43=Options!$A$5,15,IF(F43=Options!$A$6,0,0))))</f>
        <v>0</v>
      </c>
      <c r="AB43">
        <f>IF(G43=Options!$B$3,0,IF(G43=Options!$B$4,5,IF(G43=Options!$B$5,10,IF(G43=Options!$B$6,20,IF(G43=Options!$B$7,20,0)))))</f>
        <v>0</v>
      </c>
      <c r="AC43">
        <f>IF(I43=Options!$D$7,2,IF(I43=Options!$D$8,4,IF(I43=Options!$D$9,6,IF(I43=Options!$D$10,8,IF(I43=Options!$D$11,10,IF(I43=Options!$D$12,12,IF(I43=Options!$D$13,14,0)))))))</f>
        <v>0</v>
      </c>
      <c r="AD43">
        <f>IF(J43=Options!$E$5,12,0)</f>
        <v>0</v>
      </c>
      <c r="AE43">
        <f t="shared" si="3"/>
        <v>0</v>
      </c>
      <c r="AF43">
        <f t="shared" si="4"/>
        <v>0</v>
      </c>
      <c r="AG43">
        <f t="shared" si="5"/>
        <v>0</v>
      </c>
      <c r="AH43">
        <f t="shared" si="6"/>
        <v>0</v>
      </c>
      <c r="AI43">
        <f t="shared" si="7"/>
        <v>0</v>
      </c>
      <c r="AK43" s="11">
        <f t="shared" si="8"/>
        <v>0</v>
      </c>
      <c r="AL43" s="21" t="str">
        <f t="shared" si="9"/>
        <v/>
      </c>
      <c r="AM43" s="11">
        <f t="shared" si="10"/>
        <v>0</v>
      </c>
    </row>
    <row r="44" spans="2:39" outlineLevel="1" x14ac:dyDescent="0.3">
      <c r="B44" s="3">
        <v>40</v>
      </c>
      <c r="C44" s="3"/>
      <c r="D44" s="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" t="str">
        <f t="shared" si="12"/>
        <v/>
      </c>
      <c r="T44" s="14" t="str">
        <f t="shared" si="0"/>
        <v/>
      </c>
      <c r="U44" s="25" t="str">
        <f t="shared" si="1"/>
        <v/>
      </c>
      <c r="V44" s="23" t="str">
        <f t="shared" si="11"/>
        <v/>
      </c>
      <c r="W44" s="24" t="str">
        <f t="shared" si="2"/>
        <v/>
      </c>
      <c r="AA44">
        <f>IF(F44=Options!$A$3,50,IF(F44=Options!$A$4,25,IF(F44=Options!$A$5,15,IF(F44=Options!$A$6,0,0))))</f>
        <v>0</v>
      </c>
      <c r="AB44">
        <f>IF(G44=Options!$B$3,0,IF(G44=Options!$B$4,5,IF(G44=Options!$B$5,10,IF(G44=Options!$B$6,20,IF(G44=Options!$B$7,20,0)))))</f>
        <v>0</v>
      </c>
      <c r="AC44">
        <f>IF(I44=Options!$D$7,2,IF(I44=Options!$D$8,4,IF(I44=Options!$D$9,6,IF(I44=Options!$D$10,8,IF(I44=Options!$D$11,10,IF(I44=Options!$D$12,12,IF(I44=Options!$D$13,14,0)))))))</f>
        <v>0</v>
      </c>
      <c r="AD44">
        <f>IF(J44=Options!$E$5,12,0)</f>
        <v>0</v>
      </c>
      <c r="AE44">
        <f t="shared" si="3"/>
        <v>0</v>
      </c>
      <c r="AF44">
        <f t="shared" si="4"/>
        <v>0</v>
      </c>
      <c r="AG44">
        <f t="shared" si="5"/>
        <v>0</v>
      </c>
      <c r="AH44">
        <f t="shared" si="6"/>
        <v>0</v>
      </c>
      <c r="AI44">
        <f t="shared" si="7"/>
        <v>0</v>
      </c>
      <c r="AK44" s="11">
        <f t="shared" si="8"/>
        <v>0</v>
      </c>
      <c r="AL44" s="21" t="str">
        <f t="shared" si="9"/>
        <v/>
      </c>
      <c r="AM44" s="11">
        <f t="shared" si="10"/>
        <v>0</v>
      </c>
    </row>
    <row r="45" spans="2:39" outlineLevel="1" x14ac:dyDescent="0.3">
      <c r="B45" s="3">
        <v>41</v>
      </c>
      <c r="C45" s="3"/>
      <c r="D45" s="3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6" t="str">
        <f t="shared" si="12"/>
        <v/>
      </c>
      <c r="T45" s="14" t="str">
        <f t="shared" si="0"/>
        <v/>
      </c>
      <c r="U45" s="25" t="str">
        <f t="shared" si="1"/>
        <v/>
      </c>
      <c r="V45" s="23" t="str">
        <f t="shared" si="11"/>
        <v/>
      </c>
      <c r="W45" s="24" t="str">
        <f t="shared" si="2"/>
        <v/>
      </c>
      <c r="AA45">
        <f>IF(F45=Options!$A$3,50,IF(F45=Options!$A$4,25,IF(F45=Options!$A$5,15,IF(F45=Options!$A$6,0,0))))</f>
        <v>0</v>
      </c>
      <c r="AB45">
        <f>IF(G45=Options!$B$3,0,IF(G45=Options!$B$4,5,IF(G45=Options!$B$5,10,IF(G45=Options!$B$6,20,IF(G45=Options!$B$7,20,0)))))</f>
        <v>0</v>
      </c>
      <c r="AC45">
        <f>IF(I45=Options!$D$7,2,IF(I45=Options!$D$8,4,IF(I45=Options!$D$9,6,IF(I45=Options!$D$10,8,IF(I45=Options!$D$11,10,IF(I45=Options!$D$12,12,IF(I45=Options!$D$13,14,0)))))))</f>
        <v>0</v>
      </c>
      <c r="AD45">
        <f>IF(J45=Options!$E$5,12,0)</f>
        <v>0</v>
      </c>
      <c r="AE45">
        <f t="shared" si="3"/>
        <v>0</v>
      </c>
      <c r="AF45">
        <f t="shared" si="4"/>
        <v>0</v>
      </c>
      <c r="AG45">
        <f t="shared" si="5"/>
        <v>0</v>
      </c>
      <c r="AH45">
        <f t="shared" si="6"/>
        <v>0</v>
      </c>
      <c r="AI45">
        <f t="shared" si="7"/>
        <v>0</v>
      </c>
      <c r="AK45" s="11">
        <f t="shared" si="8"/>
        <v>0</v>
      </c>
      <c r="AL45" s="21" t="str">
        <f t="shared" si="9"/>
        <v/>
      </c>
      <c r="AM45" s="11">
        <f t="shared" si="10"/>
        <v>0</v>
      </c>
    </row>
    <row r="46" spans="2:39" outlineLevel="1" x14ac:dyDescent="0.3">
      <c r="B46" s="3">
        <v>42</v>
      </c>
      <c r="C46" s="3"/>
      <c r="D46" s="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6" t="str">
        <f t="shared" si="12"/>
        <v/>
      </c>
      <c r="T46" s="14" t="str">
        <f t="shared" si="0"/>
        <v/>
      </c>
      <c r="U46" s="25" t="str">
        <f t="shared" si="1"/>
        <v/>
      </c>
      <c r="V46" s="23" t="str">
        <f t="shared" si="11"/>
        <v/>
      </c>
      <c r="W46" s="24" t="str">
        <f t="shared" si="2"/>
        <v/>
      </c>
      <c r="AA46">
        <f>IF(F46=Options!$A$3,50,IF(F46=Options!$A$4,25,IF(F46=Options!$A$5,15,IF(F46=Options!$A$6,0,0))))</f>
        <v>0</v>
      </c>
      <c r="AB46">
        <f>IF(G46=Options!$B$3,0,IF(G46=Options!$B$4,5,IF(G46=Options!$B$5,10,IF(G46=Options!$B$6,20,IF(G46=Options!$B$7,20,0)))))</f>
        <v>0</v>
      </c>
      <c r="AC46">
        <f>IF(I46=Options!$D$7,2,IF(I46=Options!$D$8,4,IF(I46=Options!$D$9,6,IF(I46=Options!$D$10,8,IF(I46=Options!$D$11,10,IF(I46=Options!$D$12,12,IF(I46=Options!$D$13,14,0)))))))</f>
        <v>0</v>
      </c>
      <c r="AD46">
        <f>IF(J46=Options!$E$5,12,0)</f>
        <v>0</v>
      </c>
      <c r="AE46">
        <f t="shared" si="3"/>
        <v>0</v>
      </c>
      <c r="AF46">
        <f t="shared" si="4"/>
        <v>0</v>
      </c>
      <c r="AG46">
        <f t="shared" si="5"/>
        <v>0</v>
      </c>
      <c r="AH46">
        <f t="shared" si="6"/>
        <v>0</v>
      </c>
      <c r="AI46">
        <f t="shared" si="7"/>
        <v>0</v>
      </c>
      <c r="AK46" s="11">
        <f t="shared" si="8"/>
        <v>0</v>
      </c>
      <c r="AL46" s="21" t="str">
        <f t="shared" si="9"/>
        <v/>
      </c>
      <c r="AM46" s="11">
        <f t="shared" si="10"/>
        <v>0</v>
      </c>
    </row>
    <row r="47" spans="2:39" outlineLevel="1" x14ac:dyDescent="0.3">
      <c r="B47" s="3">
        <v>43</v>
      </c>
      <c r="C47" s="3"/>
      <c r="D47" s="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6" t="str">
        <f t="shared" si="12"/>
        <v/>
      </c>
      <c r="T47" s="14" t="str">
        <f t="shared" si="0"/>
        <v/>
      </c>
      <c r="U47" s="25" t="str">
        <f t="shared" si="1"/>
        <v/>
      </c>
      <c r="V47" s="23" t="str">
        <f t="shared" si="11"/>
        <v/>
      </c>
      <c r="W47" s="24" t="str">
        <f t="shared" si="2"/>
        <v/>
      </c>
      <c r="AA47">
        <f>IF(F47=Options!$A$3,50,IF(F47=Options!$A$4,25,IF(F47=Options!$A$5,15,IF(F47=Options!$A$6,0,0))))</f>
        <v>0</v>
      </c>
      <c r="AB47">
        <f>IF(G47=Options!$B$3,0,IF(G47=Options!$B$4,5,IF(G47=Options!$B$5,10,IF(G47=Options!$B$6,20,IF(G47=Options!$B$7,20,0)))))</f>
        <v>0</v>
      </c>
      <c r="AC47">
        <f>IF(I47=Options!$D$7,2,IF(I47=Options!$D$8,4,IF(I47=Options!$D$9,6,IF(I47=Options!$D$10,8,IF(I47=Options!$D$11,10,IF(I47=Options!$D$12,12,IF(I47=Options!$D$13,14,0)))))))</f>
        <v>0</v>
      </c>
      <c r="AD47">
        <f>IF(J47=Options!$E$5,12,0)</f>
        <v>0</v>
      </c>
      <c r="AE47">
        <f t="shared" si="3"/>
        <v>0</v>
      </c>
      <c r="AF47">
        <f t="shared" si="4"/>
        <v>0</v>
      </c>
      <c r="AG47">
        <f t="shared" si="5"/>
        <v>0</v>
      </c>
      <c r="AH47">
        <f t="shared" si="6"/>
        <v>0</v>
      </c>
      <c r="AI47">
        <f t="shared" si="7"/>
        <v>0</v>
      </c>
      <c r="AK47" s="11">
        <f t="shared" si="8"/>
        <v>0</v>
      </c>
      <c r="AL47" s="21" t="str">
        <f t="shared" si="9"/>
        <v/>
      </c>
      <c r="AM47" s="11">
        <f t="shared" si="10"/>
        <v>0</v>
      </c>
    </row>
    <row r="48" spans="2:39" outlineLevel="1" x14ac:dyDescent="0.3">
      <c r="B48" s="3">
        <v>44</v>
      </c>
      <c r="C48" s="3"/>
      <c r="D48" s="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6" t="str">
        <f t="shared" si="12"/>
        <v/>
      </c>
      <c r="T48" s="14" t="str">
        <f t="shared" si="0"/>
        <v/>
      </c>
      <c r="U48" s="25" t="str">
        <f t="shared" si="1"/>
        <v/>
      </c>
      <c r="V48" s="23" t="str">
        <f t="shared" si="11"/>
        <v/>
      </c>
      <c r="W48" s="24" t="str">
        <f t="shared" si="2"/>
        <v/>
      </c>
      <c r="AA48">
        <f>IF(F48=Options!$A$3,50,IF(F48=Options!$A$4,25,IF(F48=Options!$A$5,15,IF(F48=Options!$A$6,0,0))))</f>
        <v>0</v>
      </c>
      <c r="AB48">
        <f>IF(G48=Options!$B$3,0,IF(G48=Options!$B$4,5,IF(G48=Options!$B$5,10,IF(G48=Options!$B$6,20,IF(G48=Options!$B$7,20,0)))))</f>
        <v>0</v>
      </c>
      <c r="AC48">
        <f>IF(I48=Options!$D$7,2,IF(I48=Options!$D$8,4,IF(I48=Options!$D$9,6,IF(I48=Options!$D$10,8,IF(I48=Options!$D$11,10,IF(I48=Options!$D$12,12,IF(I48=Options!$D$13,14,0)))))))</f>
        <v>0</v>
      </c>
      <c r="AD48">
        <f>IF(J48=Options!$E$5,12,0)</f>
        <v>0</v>
      </c>
      <c r="AE48">
        <f t="shared" si="3"/>
        <v>0</v>
      </c>
      <c r="AF48">
        <f t="shared" si="4"/>
        <v>0</v>
      </c>
      <c r="AG48">
        <f t="shared" si="5"/>
        <v>0</v>
      </c>
      <c r="AH48">
        <f t="shared" si="6"/>
        <v>0</v>
      </c>
      <c r="AI48">
        <f t="shared" si="7"/>
        <v>0</v>
      </c>
      <c r="AK48" s="11">
        <f t="shared" si="8"/>
        <v>0</v>
      </c>
      <c r="AL48" s="21" t="str">
        <f t="shared" si="9"/>
        <v/>
      </c>
      <c r="AM48" s="11">
        <f t="shared" si="10"/>
        <v>0</v>
      </c>
    </row>
    <row r="49" spans="2:39" outlineLevel="1" x14ac:dyDescent="0.3">
      <c r="B49" s="3">
        <v>45</v>
      </c>
      <c r="C49" s="3"/>
      <c r="D49" s="3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6" t="str">
        <f t="shared" si="12"/>
        <v/>
      </c>
      <c r="T49" s="14" t="str">
        <f t="shared" si="0"/>
        <v/>
      </c>
      <c r="U49" s="25" t="str">
        <f t="shared" si="1"/>
        <v/>
      </c>
      <c r="V49" s="23" t="str">
        <f t="shared" si="11"/>
        <v/>
      </c>
      <c r="W49" s="24" t="str">
        <f t="shared" si="2"/>
        <v/>
      </c>
      <c r="AA49">
        <f>IF(F49=Options!$A$3,50,IF(F49=Options!$A$4,25,IF(F49=Options!$A$5,15,IF(F49=Options!$A$6,0,0))))</f>
        <v>0</v>
      </c>
      <c r="AB49">
        <f>IF(G49=Options!$B$3,0,IF(G49=Options!$B$4,5,IF(G49=Options!$B$5,10,IF(G49=Options!$B$6,20,IF(G49=Options!$B$7,20,0)))))</f>
        <v>0</v>
      </c>
      <c r="AC49">
        <f>IF(I49=Options!$D$7,2,IF(I49=Options!$D$8,4,IF(I49=Options!$D$9,6,IF(I49=Options!$D$10,8,IF(I49=Options!$D$11,10,IF(I49=Options!$D$12,12,IF(I49=Options!$D$13,14,0)))))))</f>
        <v>0</v>
      </c>
      <c r="AD49">
        <f>IF(J49=Options!$E$5,12,0)</f>
        <v>0</v>
      </c>
      <c r="AE49">
        <f t="shared" si="3"/>
        <v>0</v>
      </c>
      <c r="AF49">
        <f t="shared" si="4"/>
        <v>0</v>
      </c>
      <c r="AG49">
        <f t="shared" si="5"/>
        <v>0</v>
      </c>
      <c r="AH49">
        <f t="shared" si="6"/>
        <v>0</v>
      </c>
      <c r="AI49">
        <f t="shared" si="7"/>
        <v>0</v>
      </c>
      <c r="AK49" s="11">
        <f t="shared" si="8"/>
        <v>0</v>
      </c>
      <c r="AL49" s="21" t="str">
        <f t="shared" si="9"/>
        <v/>
      </c>
      <c r="AM49" s="11">
        <f t="shared" si="10"/>
        <v>0</v>
      </c>
    </row>
    <row r="50" spans="2:39" outlineLevel="1" x14ac:dyDescent="0.3">
      <c r="B50" s="3">
        <v>46</v>
      </c>
      <c r="C50" s="3"/>
      <c r="D50" s="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6" t="str">
        <f t="shared" si="12"/>
        <v/>
      </c>
      <c r="T50" s="14" t="str">
        <f t="shared" si="0"/>
        <v/>
      </c>
      <c r="U50" s="25" t="str">
        <f t="shared" si="1"/>
        <v/>
      </c>
      <c r="V50" s="23" t="str">
        <f t="shared" si="11"/>
        <v/>
      </c>
      <c r="W50" s="24" t="str">
        <f t="shared" si="2"/>
        <v/>
      </c>
      <c r="AA50">
        <f>IF(F50=Options!$A$3,50,IF(F50=Options!$A$4,25,IF(F50=Options!$A$5,15,IF(F50=Options!$A$6,0,0))))</f>
        <v>0</v>
      </c>
      <c r="AB50">
        <f>IF(G50=Options!$B$3,0,IF(G50=Options!$B$4,5,IF(G50=Options!$B$5,10,IF(G50=Options!$B$6,20,IF(G50=Options!$B$7,20,0)))))</f>
        <v>0</v>
      </c>
      <c r="AC50">
        <f>IF(I50=Options!$D$7,2,IF(I50=Options!$D$8,4,IF(I50=Options!$D$9,6,IF(I50=Options!$D$10,8,IF(I50=Options!$D$11,10,IF(I50=Options!$D$12,12,IF(I50=Options!$D$13,14,0)))))))</f>
        <v>0</v>
      </c>
      <c r="AD50">
        <f>IF(J50=Options!$E$5,12,0)</f>
        <v>0</v>
      </c>
      <c r="AE50">
        <f t="shared" si="3"/>
        <v>0</v>
      </c>
      <c r="AF50">
        <f t="shared" si="4"/>
        <v>0</v>
      </c>
      <c r="AG50">
        <f t="shared" si="5"/>
        <v>0</v>
      </c>
      <c r="AH50">
        <f t="shared" si="6"/>
        <v>0</v>
      </c>
      <c r="AI50">
        <f t="shared" si="7"/>
        <v>0</v>
      </c>
      <c r="AK50" s="11">
        <f t="shared" si="8"/>
        <v>0</v>
      </c>
      <c r="AL50" s="21" t="str">
        <f t="shared" si="9"/>
        <v/>
      </c>
      <c r="AM50" s="11">
        <f t="shared" si="10"/>
        <v>0</v>
      </c>
    </row>
    <row r="51" spans="2:39" outlineLevel="1" x14ac:dyDescent="0.3">
      <c r="B51" s="3">
        <v>47</v>
      </c>
      <c r="C51" s="3"/>
      <c r="D51" s="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6" t="str">
        <f t="shared" si="12"/>
        <v/>
      </c>
      <c r="T51" s="14" t="str">
        <f t="shared" si="0"/>
        <v/>
      </c>
      <c r="U51" s="25" t="str">
        <f t="shared" si="1"/>
        <v/>
      </c>
      <c r="V51" s="23" t="str">
        <f t="shared" si="11"/>
        <v/>
      </c>
      <c r="W51" s="24" t="str">
        <f t="shared" si="2"/>
        <v/>
      </c>
      <c r="AA51">
        <f>IF(F51=Options!$A$3,50,IF(F51=Options!$A$4,25,IF(F51=Options!$A$5,15,IF(F51=Options!$A$6,0,0))))</f>
        <v>0</v>
      </c>
      <c r="AB51">
        <f>IF(G51=Options!$B$3,0,IF(G51=Options!$B$4,5,IF(G51=Options!$B$5,10,IF(G51=Options!$B$6,20,IF(G51=Options!$B$7,20,0)))))</f>
        <v>0</v>
      </c>
      <c r="AC51">
        <f>IF(I51=Options!$D$7,2,IF(I51=Options!$D$8,4,IF(I51=Options!$D$9,6,IF(I51=Options!$D$10,8,IF(I51=Options!$D$11,10,IF(I51=Options!$D$12,12,IF(I51=Options!$D$13,14,0)))))))</f>
        <v>0</v>
      </c>
      <c r="AD51">
        <f>IF(J51=Options!$E$5,12,0)</f>
        <v>0</v>
      </c>
      <c r="AE51">
        <f t="shared" si="3"/>
        <v>0</v>
      </c>
      <c r="AF51">
        <f t="shared" si="4"/>
        <v>0</v>
      </c>
      <c r="AG51">
        <f t="shared" si="5"/>
        <v>0</v>
      </c>
      <c r="AH51">
        <f t="shared" si="6"/>
        <v>0</v>
      </c>
      <c r="AI51">
        <f t="shared" si="7"/>
        <v>0</v>
      </c>
      <c r="AK51" s="11">
        <f t="shared" si="8"/>
        <v>0</v>
      </c>
      <c r="AL51" s="21" t="str">
        <f t="shared" si="9"/>
        <v/>
      </c>
      <c r="AM51" s="11">
        <f t="shared" si="10"/>
        <v>0</v>
      </c>
    </row>
    <row r="52" spans="2:39" outlineLevel="1" x14ac:dyDescent="0.3">
      <c r="B52" s="3">
        <v>48</v>
      </c>
      <c r="C52" s="3"/>
      <c r="D52" s="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6" t="str">
        <f t="shared" si="12"/>
        <v/>
      </c>
      <c r="T52" s="14" t="str">
        <f t="shared" si="0"/>
        <v/>
      </c>
      <c r="U52" s="25" t="str">
        <f t="shared" si="1"/>
        <v/>
      </c>
      <c r="V52" s="23" t="str">
        <f t="shared" si="11"/>
        <v/>
      </c>
      <c r="W52" s="24" t="str">
        <f t="shared" si="2"/>
        <v/>
      </c>
      <c r="AA52">
        <f>IF(F52=Options!$A$3,50,IF(F52=Options!$A$4,25,IF(F52=Options!$A$5,15,IF(F52=Options!$A$6,0,0))))</f>
        <v>0</v>
      </c>
      <c r="AB52">
        <f>IF(G52=Options!$B$3,0,IF(G52=Options!$B$4,5,IF(G52=Options!$B$5,10,IF(G52=Options!$B$6,20,IF(G52=Options!$B$7,20,0)))))</f>
        <v>0</v>
      </c>
      <c r="AC52">
        <f>IF(I52=Options!$D$7,2,IF(I52=Options!$D$8,4,IF(I52=Options!$D$9,6,IF(I52=Options!$D$10,8,IF(I52=Options!$D$11,10,IF(I52=Options!$D$12,12,IF(I52=Options!$D$13,14,0)))))))</f>
        <v>0</v>
      </c>
      <c r="AD52">
        <f>IF(J52=Options!$E$5,12,0)</f>
        <v>0</v>
      </c>
      <c r="AE52">
        <f t="shared" si="3"/>
        <v>0</v>
      </c>
      <c r="AF52">
        <f t="shared" si="4"/>
        <v>0</v>
      </c>
      <c r="AG52">
        <f t="shared" si="5"/>
        <v>0</v>
      </c>
      <c r="AH52">
        <f t="shared" si="6"/>
        <v>0</v>
      </c>
      <c r="AI52">
        <f t="shared" si="7"/>
        <v>0</v>
      </c>
      <c r="AK52" s="11">
        <f t="shared" si="8"/>
        <v>0</v>
      </c>
      <c r="AL52" s="21" t="str">
        <f t="shared" si="9"/>
        <v/>
      </c>
      <c r="AM52" s="11">
        <f t="shared" si="10"/>
        <v>0</v>
      </c>
    </row>
    <row r="53" spans="2:39" outlineLevel="1" x14ac:dyDescent="0.3">
      <c r="B53" s="3">
        <v>49</v>
      </c>
      <c r="C53" s="3"/>
      <c r="D53" s="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6" t="str">
        <f t="shared" si="12"/>
        <v/>
      </c>
      <c r="T53" s="14" t="str">
        <f t="shared" si="0"/>
        <v/>
      </c>
      <c r="U53" s="25" t="str">
        <f t="shared" si="1"/>
        <v/>
      </c>
      <c r="V53" s="23" t="str">
        <f t="shared" si="11"/>
        <v/>
      </c>
      <c r="W53" s="24" t="str">
        <f t="shared" si="2"/>
        <v/>
      </c>
      <c r="AA53">
        <f>IF(F53=Options!$A$3,50,IF(F53=Options!$A$4,25,IF(F53=Options!$A$5,15,IF(F53=Options!$A$6,0,0))))</f>
        <v>0</v>
      </c>
      <c r="AB53">
        <f>IF(G53=Options!$B$3,0,IF(G53=Options!$B$4,5,IF(G53=Options!$B$5,10,IF(G53=Options!$B$6,20,IF(G53=Options!$B$7,20,0)))))</f>
        <v>0</v>
      </c>
      <c r="AC53">
        <f>IF(I53=Options!$D$7,2,IF(I53=Options!$D$8,4,IF(I53=Options!$D$9,6,IF(I53=Options!$D$10,8,IF(I53=Options!$D$11,10,IF(I53=Options!$D$12,12,IF(I53=Options!$D$13,14,0)))))))</f>
        <v>0</v>
      </c>
      <c r="AD53">
        <f>IF(J53=Options!$E$5,12,0)</f>
        <v>0</v>
      </c>
      <c r="AE53">
        <f t="shared" si="3"/>
        <v>0</v>
      </c>
      <c r="AF53">
        <f t="shared" si="4"/>
        <v>0</v>
      </c>
      <c r="AG53">
        <f t="shared" si="5"/>
        <v>0</v>
      </c>
      <c r="AH53">
        <f t="shared" si="6"/>
        <v>0</v>
      </c>
      <c r="AI53">
        <f t="shared" si="7"/>
        <v>0</v>
      </c>
      <c r="AK53" s="11">
        <f t="shared" si="8"/>
        <v>0</v>
      </c>
      <c r="AL53" s="21" t="str">
        <f t="shared" si="9"/>
        <v/>
      </c>
      <c r="AM53" s="11">
        <f t="shared" si="10"/>
        <v>0</v>
      </c>
    </row>
    <row r="54" spans="2:39" x14ac:dyDescent="0.3">
      <c r="B54" s="3">
        <v>50</v>
      </c>
      <c r="C54" s="3"/>
      <c r="D54" s="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6" t="str">
        <f t="shared" si="12"/>
        <v/>
      </c>
      <c r="T54" s="14" t="str">
        <f t="shared" si="0"/>
        <v/>
      </c>
      <c r="U54" s="25" t="str">
        <f t="shared" si="1"/>
        <v/>
      </c>
      <c r="V54" s="23" t="str">
        <f t="shared" si="11"/>
        <v/>
      </c>
      <c r="W54" s="24" t="str">
        <f t="shared" si="2"/>
        <v/>
      </c>
      <c r="AA54">
        <f>IF(F54=Options!$A$3,50,IF(F54=Options!$A$4,25,IF(F54=Options!$A$5,15,IF(F54=Options!$A$6,0,0))))</f>
        <v>0</v>
      </c>
      <c r="AB54">
        <f>IF(G54=Options!$B$3,0,IF(G54=Options!$B$4,5,IF(G54=Options!$B$5,10,IF(G54=Options!$B$6,20,IF(G54=Options!$B$7,20,0)))))</f>
        <v>0</v>
      </c>
      <c r="AC54">
        <f>IF(I54=Options!$D$7,2,IF(I54=Options!$D$8,4,IF(I54=Options!$D$9,6,IF(I54=Options!$D$10,8,IF(I54=Options!$D$11,10,IF(I54=Options!$D$12,12,IF(I54=Options!$D$13,14,0)))))))</f>
        <v>0</v>
      </c>
      <c r="AD54">
        <f>IF(J54=Options!$E$5,12,0)</f>
        <v>0</v>
      </c>
      <c r="AE54">
        <f t="shared" si="3"/>
        <v>0</v>
      </c>
      <c r="AF54">
        <f t="shared" si="4"/>
        <v>0</v>
      </c>
      <c r="AG54">
        <f t="shared" si="5"/>
        <v>0</v>
      </c>
      <c r="AH54">
        <f t="shared" si="6"/>
        <v>0</v>
      </c>
      <c r="AI54">
        <f t="shared" si="7"/>
        <v>0</v>
      </c>
      <c r="AK54" s="11">
        <f t="shared" si="8"/>
        <v>0</v>
      </c>
      <c r="AL54" s="21" t="str">
        <f t="shared" si="9"/>
        <v/>
      </c>
      <c r="AM54" s="11">
        <f t="shared" si="10"/>
        <v>0</v>
      </c>
    </row>
    <row r="55" spans="2:39" outlineLevel="1" x14ac:dyDescent="0.3">
      <c r="B55" s="3">
        <v>51</v>
      </c>
      <c r="C55" s="3"/>
      <c r="D55" s="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6" t="str">
        <f t="shared" si="12"/>
        <v/>
      </c>
      <c r="T55" s="14" t="str">
        <f t="shared" si="0"/>
        <v/>
      </c>
      <c r="U55" s="25" t="str">
        <f t="shared" si="1"/>
        <v/>
      </c>
      <c r="V55" s="23" t="str">
        <f t="shared" si="11"/>
        <v/>
      </c>
      <c r="W55" s="26"/>
      <c r="AA55">
        <f>IF(F55=Options!$A$3,50,IF(F55=Options!$A$4,25,IF(F55=Options!$A$5,15,IF(F55=Options!$A$6,0,0))))</f>
        <v>0</v>
      </c>
      <c r="AB55">
        <f>IF(G55=Options!$B$3,0,IF(G55=Options!$B$4,5,IF(G55=Options!$B$5,10,IF(G55=Options!$B$6,20,IF(G55=Options!$B$7,20,0)))))</f>
        <v>0</v>
      </c>
      <c r="AC55">
        <f>IF(I55=Options!$D$7,2,IF(I55=Options!$D$8,4,IF(I55=Options!$D$9,6,IF(I55=Options!$D$10,8,IF(I55=Options!$D$11,10,IF(I55=Options!$D$12,12,IF(I55=Options!$D$13,14,0)))))))</f>
        <v>0</v>
      </c>
      <c r="AD55">
        <f>IF(J55=Options!$E$5,12,0)</f>
        <v>0</v>
      </c>
      <c r="AE55">
        <f t="shared" si="3"/>
        <v>0</v>
      </c>
      <c r="AF55">
        <f t="shared" si="4"/>
        <v>0</v>
      </c>
      <c r="AG55">
        <f t="shared" si="5"/>
        <v>0</v>
      </c>
      <c r="AH55">
        <f t="shared" si="6"/>
        <v>0</v>
      </c>
      <c r="AI55">
        <f t="shared" si="7"/>
        <v>0</v>
      </c>
      <c r="AK55" s="11">
        <f t="shared" si="8"/>
        <v>0</v>
      </c>
      <c r="AL55" s="21" t="str">
        <f t="shared" si="9"/>
        <v/>
      </c>
      <c r="AM55" s="11">
        <f t="shared" si="10"/>
        <v>0</v>
      </c>
    </row>
    <row r="56" spans="2:39" outlineLevel="1" x14ac:dyDescent="0.3">
      <c r="B56" s="3">
        <v>52</v>
      </c>
      <c r="C56" s="3"/>
      <c r="D56" s="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6" t="str">
        <f t="shared" si="12"/>
        <v/>
      </c>
      <c r="T56" s="14" t="str">
        <f t="shared" si="0"/>
        <v/>
      </c>
      <c r="U56" s="25" t="str">
        <f t="shared" si="1"/>
        <v/>
      </c>
      <c r="V56" s="23" t="str">
        <f t="shared" si="11"/>
        <v/>
      </c>
      <c r="W56" s="26"/>
      <c r="AA56">
        <f>IF(F56=Options!$A$3,50,IF(F56=Options!$A$4,25,IF(F56=Options!$A$5,15,IF(F56=Options!$A$6,0,0))))</f>
        <v>0</v>
      </c>
      <c r="AB56">
        <f>IF(G56=Options!$B$3,0,IF(G56=Options!$B$4,5,IF(G56=Options!$B$5,10,IF(G56=Options!$B$6,20,IF(G56=Options!$B$7,20,0)))))</f>
        <v>0</v>
      </c>
      <c r="AC56">
        <f>IF(I56=Options!$D$7,2,IF(I56=Options!$D$8,4,IF(I56=Options!$D$9,6,IF(I56=Options!$D$10,8,IF(I56=Options!$D$11,10,IF(I56=Options!$D$12,12,IF(I56=Options!$D$13,14,0)))))))</f>
        <v>0</v>
      </c>
      <c r="AD56">
        <f>IF(J56=Options!$E$5,12,0)</f>
        <v>0</v>
      </c>
      <c r="AE56">
        <f t="shared" si="3"/>
        <v>0</v>
      </c>
      <c r="AF56">
        <f t="shared" si="4"/>
        <v>0</v>
      </c>
      <c r="AG56">
        <f t="shared" si="5"/>
        <v>0</v>
      </c>
      <c r="AH56">
        <f t="shared" si="6"/>
        <v>0</v>
      </c>
      <c r="AI56">
        <f t="shared" si="7"/>
        <v>0</v>
      </c>
      <c r="AK56" s="11">
        <f t="shared" si="8"/>
        <v>0</v>
      </c>
      <c r="AL56" s="21" t="str">
        <f t="shared" si="9"/>
        <v/>
      </c>
      <c r="AM56" s="11">
        <f t="shared" si="10"/>
        <v>0</v>
      </c>
    </row>
    <row r="57" spans="2:39" outlineLevel="1" x14ac:dyDescent="0.3">
      <c r="B57" s="3">
        <v>53</v>
      </c>
      <c r="C57" s="3"/>
      <c r="D57" s="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6" t="str">
        <f t="shared" si="12"/>
        <v/>
      </c>
      <c r="T57" s="14" t="str">
        <f t="shared" si="0"/>
        <v/>
      </c>
      <c r="U57" s="25" t="str">
        <f t="shared" si="1"/>
        <v/>
      </c>
      <c r="V57" s="23" t="str">
        <f t="shared" si="11"/>
        <v/>
      </c>
      <c r="W57" s="26"/>
      <c r="AA57">
        <f>IF(F57=Options!$A$3,50,IF(F57=Options!$A$4,25,IF(F57=Options!$A$5,15,IF(F57=Options!$A$6,0,0))))</f>
        <v>0</v>
      </c>
      <c r="AB57">
        <f>IF(G57=Options!$B$3,0,IF(G57=Options!$B$4,5,IF(G57=Options!$B$5,10,IF(G57=Options!$B$6,20,IF(G57=Options!$B$7,20,0)))))</f>
        <v>0</v>
      </c>
      <c r="AC57">
        <f>IF(I57=Options!$D$7,2,IF(I57=Options!$D$8,4,IF(I57=Options!$D$9,6,IF(I57=Options!$D$10,8,IF(I57=Options!$D$11,10,IF(I57=Options!$D$12,12,IF(I57=Options!$D$13,14,0)))))))</f>
        <v>0</v>
      </c>
      <c r="AD57">
        <f>IF(J57=Options!$E$5,12,0)</f>
        <v>0</v>
      </c>
      <c r="AE57">
        <f t="shared" si="3"/>
        <v>0</v>
      </c>
      <c r="AF57">
        <f t="shared" si="4"/>
        <v>0</v>
      </c>
      <c r="AG57">
        <f t="shared" si="5"/>
        <v>0</v>
      </c>
      <c r="AH57">
        <f t="shared" si="6"/>
        <v>0</v>
      </c>
      <c r="AI57">
        <f t="shared" si="7"/>
        <v>0</v>
      </c>
      <c r="AK57" s="11">
        <f t="shared" si="8"/>
        <v>0</v>
      </c>
      <c r="AL57" s="21" t="str">
        <f t="shared" si="9"/>
        <v/>
      </c>
      <c r="AM57" s="11">
        <f t="shared" si="10"/>
        <v>0</v>
      </c>
    </row>
    <row r="58" spans="2:39" outlineLevel="1" x14ac:dyDescent="0.3">
      <c r="B58" s="3">
        <v>54</v>
      </c>
      <c r="C58" s="3"/>
      <c r="D58" s="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6" t="str">
        <f t="shared" si="12"/>
        <v/>
      </c>
      <c r="T58" s="14" t="str">
        <f t="shared" si="0"/>
        <v/>
      </c>
      <c r="U58" s="25" t="str">
        <f t="shared" si="1"/>
        <v/>
      </c>
      <c r="V58" s="23" t="str">
        <f t="shared" si="11"/>
        <v/>
      </c>
      <c r="W58" s="26"/>
      <c r="AA58">
        <f>IF(F58=Options!$A$3,50,IF(F58=Options!$A$4,25,IF(F58=Options!$A$5,15,IF(F58=Options!$A$6,0,0))))</f>
        <v>0</v>
      </c>
      <c r="AB58">
        <f>IF(G58=Options!$B$3,0,IF(G58=Options!$B$4,5,IF(G58=Options!$B$5,10,IF(G58=Options!$B$6,20,IF(G58=Options!$B$7,20,0)))))</f>
        <v>0</v>
      </c>
      <c r="AC58">
        <f>IF(I58=Options!$D$7,2,IF(I58=Options!$D$8,4,IF(I58=Options!$D$9,6,IF(I58=Options!$D$10,8,IF(I58=Options!$D$11,10,IF(I58=Options!$D$12,12,IF(I58=Options!$D$13,14,0)))))))</f>
        <v>0</v>
      </c>
      <c r="AD58">
        <f>IF(J58=Options!$E$5,12,0)</f>
        <v>0</v>
      </c>
      <c r="AE58">
        <f t="shared" si="3"/>
        <v>0</v>
      </c>
      <c r="AF58">
        <f t="shared" si="4"/>
        <v>0</v>
      </c>
      <c r="AG58">
        <f t="shared" si="5"/>
        <v>0</v>
      </c>
      <c r="AH58">
        <f t="shared" si="6"/>
        <v>0</v>
      </c>
      <c r="AI58">
        <f t="shared" si="7"/>
        <v>0</v>
      </c>
      <c r="AK58" s="11">
        <f t="shared" si="8"/>
        <v>0</v>
      </c>
      <c r="AL58" s="21" t="str">
        <f t="shared" si="9"/>
        <v/>
      </c>
      <c r="AM58" s="11">
        <f t="shared" si="10"/>
        <v>0</v>
      </c>
    </row>
    <row r="59" spans="2:39" outlineLevel="1" x14ac:dyDescent="0.3">
      <c r="B59" s="3">
        <v>55</v>
      </c>
      <c r="C59" s="3"/>
      <c r="D59" s="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6" t="str">
        <f t="shared" si="12"/>
        <v/>
      </c>
      <c r="T59" s="14" t="str">
        <f t="shared" si="0"/>
        <v/>
      </c>
      <c r="U59" s="25" t="str">
        <f t="shared" si="1"/>
        <v/>
      </c>
      <c r="V59" s="23" t="str">
        <f t="shared" si="11"/>
        <v/>
      </c>
      <c r="W59" s="26"/>
      <c r="AA59">
        <f>IF(F59=Options!$A$3,50,IF(F59=Options!$A$4,25,IF(F59=Options!$A$5,15,IF(F59=Options!$A$6,0,0))))</f>
        <v>0</v>
      </c>
      <c r="AB59">
        <f>IF(G59=Options!$B$3,0,IF(G59=Options!$B$4,5,IF(G59=Options!$B$5,10,IF(G59=Options!$B$6,20,IF(G59=Options!$B$7,20,0)))))</f>
        <v>0</v>
      </c>
      <c r="AC59">
        <f>IF(I59=Options!$D$7,2,IF(I59=Options!$D$8,4,IF(I59=Options!$D$9,6,IF(I59=Options!$D$10,8,IF(I59=Options!$D$11,10,IF(I59=Options!$D$12,12,IF(I59=Options!$D$13,14,0)))))))</f>
        <v>0</v>
      </c>
      <c r="AD59">
        <f>IF(J59=Options!$E$5,12,0)</f>
        <v>0</v>
      </c>
      <c r="AE59">
        <f t="shared" si="3"/>
        <v>0</v>
      </c>
      <c r="AF59">
        <f t="shared" si="4"/>
        <v>0</v>
      </c>
      <c r="AG59">
        <f t="shared" si="5"/>
        <v>0</v>
      </c>
      <c r="AH59">
        <f t="shared" si="6"/>
        <v>0</v>
      </c>
      <c r="AI59">
        <f t="shared" si="7"/>
        <v>0</v>
      </c>
      <c r="AK59" s="11">
        <f t="shared" si="8"/>
        <v>0</v>
      </c>
      <c r="AL59" s="21" t="str">
        <f t="shared" si="9"/>
        <v/>
      </c>
      <c r="AM59" s="11">
        <f t="shared" si="10"/>
        <v>0</v>
      </c>
    </row>
    <row r="60" spans="2:39" outlineLevel="1" x14ac:dyDescent="0.3">
      <c r="B60" s="3">
        <v>56</v>
      </c>
      <c r="C60" s="3"/>
      <c r="D60" s="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6" t="str">
        <f t="shared" si="12"/>
        <v/>
      </c>
      <c r="T60" s="14" t="str">
        <f t="shared" si="0"/>
        <v/>
      </c>
      <c r="U60" s="25" t="str">
        <f t="shared" si="1"/>
        <v/>
      </c>
      <c r="V60" s="23" t="str">
        <f t="shared" si="11"/>
        <v/>
      </c>
      <c r="W60" s="26"/>
      <c r="AA60">
        <f>IF(F60=Options!$A$3,50,IF(F60=Options!$A$4,25,IF(F60=Options!$A$5,15,IF(F60=Options!$A$6,0,0))))</f>
        <v>0</v>
      </c>
      <c r="AB60">
        <f>IF(G60=Options!$B$3,0,IF(G60=Options!$B$4,5,IF(G60=Options!$B$5,10,IF(G60=Options!$B$6,20,IF(G60=Options!$B$7,20,0)))))</f>
        <v>0</v>
      </c>
      <c r="AC60">
        <f>IF(I60=Options!$D$7,2,IF(I60=Options!$D$8,4,IF(I60=Options!$D$9,6,IF(I60=Options!$D$10,8,IF(I60=Options!$D$11,10,IF(I60=Options!$D$12,12,IF(I60=Options!$D$13,14,0)))))))</f>
        <v>0</v>
      </c>
      <c r="AD60">
        <f>IF(J60=Options!$E$5,12,0)</f>
        <v>0</v>
      </c>
      <c r="AE60">
        <f t="shared" si="3"/>
        <v>0</v>
      </c>
      <c r="AF60">
        <f t="shared" si="4"/>
        <v>0</v>
      </c>
      <c r="AG60">
        <f t="shared" si="5"/>
        <v>0</v>
      </c>
      <c r="AH60">
        <f t="shared" si="6"/>
        <v>0</v>
      </c>
      <c r="AI60">
        <f t="shared" si="7"/>
        <v>0</v>
      </c>
      <c r="AK60" s="11">
        <f t="shared" si="8"/>
        <v>0</v>
      </c>
      <c r="AL60" s="21" t="str">
        <f t="shared" si="9"/>
        <v/>
      </c>
      <c r="AM60" s="11">
        <f t="shared" si="10"/>
        <v>0</v>
      </c>
    </row>
    <row r="61" spans="2:39" outlineLevel="1" x14ac:dyDescent="0.3">
      <c r="B61" s="3">
        <v>57</v>
      </c>
      <c r="C61" s="3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6" t="str">
        <f t="shared" si="12"/>
        <v/>
      </c>
      <c r="T61" s="14" t="str">
        <f t="shared" si="0"/>
        <v/>
      </c>
      <c r="U61" s="25" t="str">
        <f t="shared" si="1"/>
        <v/>
      </c>
      <c r="V61" s="23" t="str">
        <f t="shared" si="11"/>
        <v/>
      </c>
      <c r="W61" s="26"/>
      <c r="AA61">
        <f>IF(F61=Options!$A$3,50,IF(F61=Options!$A$4,25,IF(F61=Options!$A$5,15,IF(F61=Options!$A$6,0,0))))</f>
        <v>0</v>
      </c>
      <c r="AB61">
        <f>IF(G61=Options!$B$3,0,IF(G61=Options!$B$4,5,IF(G61=Options!$B$5,10,IF(G61=Options!$B$6,20,IF(G61=Options!$B$7,20,0)))))</f>
        <v>0</v>
      </c>
      <c r="AC61">
        <f>IF(I61=Options!$D$7,2,IF(I61=Options!$D$8,4,IF(I61=Options!$D$9,6,IF(I61=Options!$D$10,8,IF(I61=Options!$D$11,10,IF(I61=Options!$D$12,12,IF(I61=Options!$D$13,14,0)))))))</f>
        <v>0</v>
      </c>
      <c r="AD61">
        <f>IF(J61=Options!$E$5,12,0)</f>
        <v>0</v>
      </c>
      <c r="AE61">
        <f t="shared" si="3"/>
        <v>0</v>
      </c>
      <c r="AF61">
        <f t="shared" si="4"/>
        <v>0</v>
      </c>
      <c r="AG61">
        <f t="shared" si="5"/>
        <v>0</v>
      </c>
      <c r="AH61">
        <f t="shared" si="6"/>
        <v>0</v>
      </c>
      <c r="AI61">
        <f t="shared" si="7"/>
        <v>0</v>
      </c>
      <c r="AK61" s="11">
        <f t="shared" si="8"/>
        <v>0</v>
      </c>
      <c r="AL61" s="21" t="str">
        <f t="shared" si="9"/>
        <v/>
      </c>
      <c r="AM61" s="11">
        <f t="shared" si="10"/>
        <v>0</v>
      </c>
    </row>
    <row r="62" spans="2:39" outlineLevel="1" x14ac:dyDescent="0.3">
      <c r="B62" s="3">
        <v>58</v>
      </c>
      <c r="C62" s="3"/>
      <c r="D62" s="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6" t="str">
        <f t="shared" si="12"/>
        <v/>
      </c>
      <c r="T62" s="14" t="str">
        <f t="shared" si="0"/>
        <v/>
      </c>
      <c r="U62" s="25" t="str">
        <f t="shared" si="1"/>
        <v/>
      </c>
      <c r="V62" s="23" t="str">
        <f t="shared" si="11"/>
        <v/>
      </c>
      <c r="W62" s="26"/>
      <c r="AA62">
        <f>IF(F62=Options!$A$3,50,IF(F62=Options!$A$4,25,IF(F62=Options!$A$5,15,IF(F62=Options!$A$6,0,0))))</f>
        <v>0</v>
      </c>
      <c r="AB62">
        <f>IF(G62=Options!$B$3,0,IF(G62=Options!$B$4,5,IF(G62=Options!$B$5,10,IF(G62=Options!$B$6,20,IF(G62=Options!$B$7,20,0)))))</f>
        <v>0</v>
      </c>
      <c r="AC62">
        <f>IF(I62=Options!$D$7,2,IF(I62=Options!$D$8,4,IF(I62=Options!$D$9,6,IF(I62=Options!$D$10,8,IF(I62=Options!$D$11,10,IF(I62=Options!$D$12,12,IF(I62=Options!$D$13,14,0)))))))</f>
        <v>0</v>
      </c>
      <c r="AD62">
        <f>IF(J62=Options!$E$5,12,0)</f>
        <v>0</v>
      </c>
      <c r="AE62">
        <f t="shared" si="3"/>
        <v>0</v>
      </c>
      <c r="AF62">
        <f t="shared" si="4"/>
        <v>0</v>
      </c>
      <c r="AG62">
        <f t="shared" si="5"/>
        <v>0</v>
      </c>
      <c r="AH62">
        <f t="shared" si="6"/>
        <v>0</v>
      </c>
      <c r="AI62">
        <f t="shared" si="7"/>
        <v>0</v>
      </c>
      <c r="AK62" s="11">
        <f t="shared" si="8"/>
        <v>0</v>
      </c>
      <c r="AL62" s="21" t="str">
        <f t="shared" si="9"/>
        <v/>
      </c>
      <c r="AM62" s="11">
        <f t="shared" si="10"/>
        <v>0</v>
      </c>
    </row>
    <row r="63" spans="2:39" outlineLevel="1" x14ac:dyDescent="0.3">
      <c r="B63" s="3">
        <v>59</v>
      </c>
      <c r="C63" s="3"/>
      <c r="D63" s="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6" t="str">
        <f t="shared" si="12"/>
        <v/>
      </c>
      <c r="T63" s="14" t="str">
        <f t="shared" si="0"/>
        <v/>
      </c>
      <c r="U63" s="25" t="str">
        <f t="shared" si="1"/>
        <v/>
      </c>
      <c r="V63" s="23" t="str">
        <f t="shared" si="11"/>
        <v/>
      </c>
      <c r="W63" s="26"/>
      <c r="AA63">
        <f>IF(F63=Options!$A$3,50,IF(F63=Options!$A$4,25,IF(F63=Options!$A$5,15,IF(F63=Options!$A$6,0,0))))</f>
        <v>0</v>
      </c>
      <c r="AB63">
        <f>IF(G63=Options!$B$3,0,IF(G63=Options!$B$4,5,IF(G63=Options!$B$5,10,IF(G63=Options!$B$6,20,IF(G63=Options!$B$7,20,0)))))</f>
        <v>0</v>
      </c>
      <c r="AC63">
        <f>IF(I63=Options!$D$7,2,IF(I63=Options!$D$8,4,IF(I63=Options!$D$9,6,IF(I63=Options!$D$10,8,IF(I63=Options!$D$11,10,IF(I63=Options!$D$12,12,IF(I63=Options!$D$13,14,0)))))))</f>
        <v>0</v>
      </c>
      <c r="AD63">
        <f>IF(J63=Options!$E$5,12,0)</f>
        <v>0</v>
      </c>
      <c r="AE63">
        <f t="shared" si="3"/>
        <v>0</v>
      </c>
      <c r="AF63">
        <f t="shared" si="4"/>
        <v>0</v>
      </c>
      <c r="AG63">
        <f t="shared" si="5"/>
        <v>0</v>
      </c>
      <c r="AH63">
        <f t="shared" si="6"/>
        <v>0</v>
      </c>
      <c r="AI63">
        <f t="shared" si="7"/>
        <v>0</v>
      </c>
      <c r="AK63" s="11">
        <f t="shared" si="8"/>
        <v>0</v>
      </c>
      <c r="AL63" s="21" t="str">
        <f t="shared" si="9"/>
        <v/>
      </c>
      <c r="AM63" s="11">
        <f t="shared" si="10"/>
        <v>0</v>
      </c>
    </row>
    <row r="64" spans="2:39" outlineLevel="1" x14ac:dyDescent="0.3">
      <c r="B64" s="3">
        <v>60</v>
      </c>
      <c r="C64" s="3"/>
      <c r="D64" s="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6" t="str">
        <f t="shared" si="12"/>
        <v/>
      </c>
      <c r="T64" s="14" t="str">
        <f t="shared" si="0"/>
        <v/>
      </c>
      <c r="U64" s="25" t="str">
        <f t="shared" si="1"/>
        <v/>
      </c>
      <c r="V64" s="23" t="str">
        <f t="shared" si="11"/>
        <v/>
      </c>
      <c r="W64" s="26"/>
      <c r="AA64">
        <f>IF(F64=Options!$A$3,50,IF(F64=Options!$A$4,25,IF(F64=Options!$A$5,15,IF(F64=Options!$A$6,0,0))))</f>
        <v>0</v>
      </c>
      <c r="AB64">
        <f>IF(G64=Options!$B$3,0,IF(G64=Options!$B$4,5,IF(G64=Options!$B$5,10,IF(G64=Options!$B$6,20,IF(G64=Options!$B$7,20,0)))))</f>
        <v>0</v>
      </c>
      <c r="AC64">
        <f>IF(I64=Options!$D$7,2,IF(I64=Options!$D$8,4,IF(I64=Options!$D$9,6,IF(I64=Options!$D$10,8,IF(I64=Options!$D$11,10,IF(I64=Options!$D$12,12,IF(I64=Options!$D$13,14,0)))))))</f>
        <v>0</v>
      </c>
      <c r="AD64">
        <f>IF(J64=Options!$E$5,12,0)</f>
        <v>0</v>
      </c>
      <c r="AE64">
        <f t="shared" si="3"/>
        <v>0</v>
      </c>
      <c r="AF64">
        <f t="shared" si="4"/>
        <v>0</v>
      </c>
      <c r="AG64">
        <f t="shared" si="5"/>
        <v>0</v>
      </c>
      <c r="AH64">
        <f t="shared" si="6"/>
        <v>0</v>
      </c>
      <c r="AI64">
        <f t="shared" si="7"/>
        <v>0</v>
      </c>
      <c r="AK64" s="11">
        <f t="shared" si="8"/>
        <v>0</v>
      </c>
      <c r="AL64" s="21" t="str">
        <f t="shared" si="9"/>
        <v/>
      </c>
      <c r="AM64" s="11">
        <f t="shared" si="10"/>
        <v>0</v>
      </c>
    </row>
    <row r="65" spans="2:39" outlineLevel="1" x14ac:dyDescent="0.3">
      <c r="B65" s="3">
        <v>61</v>
      </c>
      <c r="C65" s="3"/>
      <c r="D65" s="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6" t="str">
        <f t="shared" si="12"/>
        <v/>
      </c>
      <c r="T65" s="14" t="str">
        <f t="shared" si="0"/>
        <v/>
      </c>
      <c r="U65" s="25" t="str">
        <f t="shared" si="1"/>
        <v/>
      </c>
      <c r="V65" s="23" t="str">
        <f t="shared" si="11"/>
        <v/>
      </c>
      <c r="W65" s="26"/>
      <c r="AA65">
        <f>IF(F65=Options!$A$3,50,IF(F65=Options!$A$4,25,IF(F65=Options!$A$5,15,IF(F65=Options!$A$6,0,0))))</f>
        <v>0</v>
      </c>
      <c r="AB65">
        <f>IF(G65=Options!$B$3,0,IF(G65=Options!$B$4,5,IF(G65=Options!$B$5,10,IF(G65=Options!$B$6,20,IF(G65=Options!$B$7,20,0)))))</f>
        <v>0</v>
      </c>
      <c r="AC65">
        <f>IF(I65=Options!$D$7,2,IF(I65=Options!$D$8,4,IF(I65=Options!$D$9,6,IF(I65=Options!$D$10,8,IF(I65=Options!$D$11,10,IF(I65=Options!$D$12,12,IF(I65=Options!$D$13,14,0)))))))</f>
        <v>0</v>
      </c>
      <c r="AD65">
        <f>IF(J65=Options!$E$5,12,0)</f>
        <v>0</v>
      </c>
      <c r="AE65">
        <f t="shared" si="3"/>
        <v>0</v>
      </c>
      <c r="AF65">
        <f t="shared" si="4"/>
        <v>0</v>
      </c>
      <c r="AG65">
        <f t="shared" si="5"/>
        <v>0</v>
      </c>
      <c r="AH65">
        <f t="shared" si="6"/>
        <v>0</v>
      </c>
      <c r="AI65">
        <f t="shared" si="7"/>
        <v>0</v>
      </c>
      <c r="AK65" s="11">
        <f t="shared" si="8"/>
        <v>0</v>
      </c>
      <c r="AL65" s="21" t="str">
        <f t="shared" si="9"/>
        <v/>
      </c>
      <c r="AM65" s="11">
        <f t="shared" si="10"/>
        <v>0</v>
      </c>
    </row>
    <row r="66" spans="2:39" outlineLevel="1" x14ac:dyDescent="0.3">
      <c r="B66" s="3">
        <v>62</v>
      </c>
      <c r="C66" s="3"/>
      <c r="D66" s="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6" t="str">
        <f t="shared" si="12"/>
        <v/>
      </c>
      <c r="T66" s="14" t="str">
        <f t="shared" si="0"/>
        <v/>
      </c>
      <c r="U66" s="25" t="str">
        <f t="shared" si="1"/>
        <v/>
      </c>
      <c r="V66" s="23" t="str">
        <f t="shared" si="11"/>
        <v/>
      </c>
      <c r="W66" s="26"/>
      <c r="AA66">
        <f>IF(F66=Options!$A$3,50,IF(F66=Options!$A$4,25,IF(F66=Options!$A$5,15,IF(F66=Options!$A$6,0,0))))</f>
        <v>0</v>
      </c>
      <c r="AB66">
        <f>IF(G66=Options!$B$3,0,IF(G66=Options!$B$4,5,IF(G66=Options!$B$5,10,IF(G66=Options!$B$6,20,IF(G66=Options!$B$7,20,0)))))</f>
        <v>0</v>
      </c>
      <c r="AC66">
        <f>IF(I66=Options!$D$7,2,IF(I66=Options!$D$8,4,IF(I66=Options!$D$9,6,IF(I66=Options!$D$10,8,IF(I66=Options!$D$11,10,IF(I66=Options!$D$12,12,IF(I66=Options!$D$13,14,0)))))))</f>
        <v>0</v>
      </c>
      <c r="AD66">
        <f>IF(J66=Options!$E$5,12,0)</f>
        <v>0</v>
      </c>
      <c r="AE66">
        <f t="shared" si="3"/>
        <v>0</v>
      </c>
      <c r="AF66">
        <f t="shared" si="4"/>
        <v>0</v>
      </c>
      <c r="AG66">
        <f t="shared" si="5"/>
        <v>0</v>
      </c>
      <c r="AH66">
        <f t="shared" si="6"/>
        <v>0</v>
      </c>
      <c r="AI66">
        <f t="shared" si="7"/>
        <v>0</v>
      </c>
      <c r="AK66" s="11">
        <f t="shared" si="8"/>
        <v>0</v>
      </c>
      <c r="AL66" s="21" t="str">
        <f t="shared" si="9"/>
        <v/>
      </c>
      <c r="AM66" s="11">
        <f t="shared" si="10"/>
        <v>0</v>
      </c>
    </row>
    <row r="67" spans="2:39" outlineLevel="1" x14ac:dyDescent="0.3">
      <c r="B67" s="3">
        <v>63</v>
      </c>
      <c r="C67" s="3"/>
      <c r="D67" s="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6" t="str">
        <f t="shared" si="12"/>
        <v/>
      </c>
      <c r="T67" s="14" t="str">
        <f t="shared" si="0"/>
        <v/>
      </c>
      <c r="U67" s="25" t="str">
        <f t="shared" si="1"/>
        <v/>
      </c>
      <c r="V67" s="23" t="str">
        <f t="shared" si="11"/>
        <v/>
      </c>
      <c r="W67" s="26"/>
      <c r="AA67">
        <f>IF(F67=Options!$A$3,50,IF(F67=Options!$A$4,25,IF(F67=Options!$A$5,15,IF(F67=Options!$A$6,0,0))))</f>
        <v>0</v>
      </c>
      <c r="AB67">
        <f>IF(G67=Options!$B$3,0,IF(G67=Options!$B$4,5,IF(G67=Options!$B$5,10,IF(G67=Options!$B$6,20,IF(G67=Options!$B$7,20,0)))))</f>
        <v>0</v>
      </c>
      <c r="AC67">
        <f>IF(I67=Options!$D$7,2,IF(I67=Options!$D$8,4,IF(I67=Options!$D$9,6,IF(I67=Options!$D$10,8,IF(I67=Options!$D$11,10,IF(I67=Options!$D$12,12,IF(I67=Options!$D$13,14,0)))))))</f>
        <v>0</v>
      </c>
      <c r="AD67">
        <f>IF(J67=Options!$E$5,12,0)</f>
        <v>0</v>
      </c>
      <c r="AE67">
        <f t="shared" si="3"/>
        <v>0</v>
      </c>
      <c r="AF67">
        <f t="shared" si="4"/>
        <v>0</v>
      </c>
      <c r="AG67">
        <f t="shared" si="5"/>
        <v>0</v>
      </c>
      <c r="AH67">
        <f t="shared" si="6"/>
        <v>0</v>
      </c>
      <c r="AI67">
        <f t="shared" si="7"/>
        <v>0</v>
      </c>
      <c r="AK67" s="11">
        <f t="shared" si="8"/>
        <v>0</v>
      </c>
      <c r="AL67" s="21" t="str">
        <f t="shared" si="9"/>
        <v/>
      </c>
      <c r="AM67" s="11">
        <f t="shared" si="10"/>
        <v>0</v>
      </c>
    </row>
    <row r="68" spans="2:39" outlineLevel="1" x14ac:dyDescent="0.3">
      <c r="B68" s="3">
        <v>64</v>
      </c>
      <c r="C68" s="3"/>
      <c r="D68" s="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6" t="str">
        <f t="shared" si="12"/>
        <v/>
      </c>
      <c r="T68" s="14" t="str">
        <f t="shared" si="0"/>
        <v/>
      </c>
      <c r="U68" s="25" t="str">
        <f t="shared" si="1"/>
        <v/>
      </c>
      <c r="V68" s="23" t="str">
        <f t="shared" si="11"/>
        <v/>
      </c>
      <c r="W68" s="26"/>
      <c r="AA68">
        <f>IF(F68=Options!$A$3,50,IF(F68=Options!$A$4,25,IF(F68=Options!$A$5,15,IF(F68=Options!$A$6,0,0))))</f>
        <v>0</v>
      </c>
      <c r="AB68">
        <f>IF(G68=Options!$B$3,0,IF(G68=Options!$B$4,5,IF(G68=Options!$B$5,10,IF(G68=Options!$B$6,20,IF(G68=Options!$B$7,20,0)))))</f>
        <v>0</v>
      </c>
      <c r="AC68">
        <f>IF(I68=Options!$D$7,2,IF(I68=Options!$D$8,4,IF(I68=Options!$D$9,6,IF(I68=Options!$D$10,8,IF(I68=Options!$D$11,10,IF(I68=Options!$D$12,12,IF(I68=Options!$D$13,14,0)))))))</f>
        <v>0</v>
      </c>
      <c r="AD68">
        <f>IF(J68=Options!$E$5,12,0)</f>
        <v>0</v>
      </c>
      <c r="AE68">
        <f t="shared" si="3"/>
        <v>0</v>
      </c>
      <c r="AF68">
        <f t="shared" si="4"/>
        <v>0</v>
      </c>
      <c r="AG68">
        <f t="shared" si="5"/>
        <v>0</v>
      </c>
      <c r="AH68">
        <f t="shared" si="6"/>
        <v>0</v>
      </c>
      <c r="AI68">
        <f t="shared" si="7"/>
        <v>0</v>
      </c>
      <c r="AK68" s="11">
        <f t="shared" si="8"/>
        <v>0</v>
      </c>
      <c r="AL68" s="21" t="str">
        <f t="shared" si="9"/>
        <v/>
      </c>
      <c r="AM68" s="11">
        <f t="shared" si="10"/>
        <v>0</v>
      </c>
    </row>
    <row r="69" spans="2:39" outlineLevel="1" x14ac:dyDescent="0.3">
      <c r="B69" s="3">
        <v>65</v>
      </c>
      <c r="C69" s="3"/>
      <c r="D69" s="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6" t="str">
        <f t="shared" si="12"/>
        <v/>
      </c>
      <c r="T69" s="14" t="str">
        <f t="shared" si="0"/>
        <v/>
      </c>
      <c r="U69" s="25" t="str">
        <f t="shared" si="1"/>
        <v/>
      </c>
      <c r="V69" s="23" t="str">
        <f t="shared" si="11"/>
        <v/>
      </c>
      <c r="W69" s="26"/>
      <c r="AA69">
        <f>IF(F69=Options!$A$3,50,IF(F69=Options!$A$4,25,IF(F69=Options!$A$5,15,IF(F69=Options!$A$6,0,0))))</f>
        <v>0</v>
      </c>
      <c r="AB69">
        <f>IF(G69=Options!$B$3,0,IF(G69=Options!$B$4,5,IF(G69=Options!$B$5,10,IF(G69=Options!$B$6,20,IF(G69=Options!$B$7,20,0)))))</f>
        <v>0</v>
      </c>
      <c r="AC69">
        <f>IF(I69=Options!$D$7,2,IF(I69=Options!$D$8,4,IF(I69=Options!$D$9,6,IF(I69=Options!$D$10,8,IF(I69=Options!$D$11,10,IF(I69=Options!$D$12,12,IF(I69=Options!$D$13,14,0)))))))</f>
        <v>0</v>
      </c>
      <c r="AD69">
        <f>IF(J69=Options!$E$5,12,0)</f>
        <v>0</v>
      </c>
      <c r="AE69">
        <f t="shared" si="3"/>
        <v>0</v>
      </c>
      <c r="AF69">
        <f t="shared" si="4"/>
        <v>0</v>
      </c>
      <c r="AG69">
        <f t="shared" si="5"/>
        <v>0</v>
      </c>
      <c r="AH69">
        <f t="shared" si="6"/>
        <v>0</v>
      </c>
      <c r="AI69">
        <f t="shared" si="7"/>
        <v>0</v>
      </c>
      <c r="AK69" s="11">
        <f t="shared" si="8"/>
        <v>0</v>
      </c>
      <c r="AL69" s="21" t="str">
        <f t="shared" si="9"/>
        <v/>
      </c>
      <c r="AM69" s="11">
        <f t="shared" si="10"/>
        <v>0</v>
      </c>
    </row>
    <row r="70" spans="2:39" outlineLevel="1" x14ac:dyDescent="0.3">
      <c r="B70" s="3">
        <v>66</v>
      </c>
      <c r="C70" s="3"/>
      <c r="D70" s="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6" t="str">
        <f t="shared" ref="S70:S79" si="13">IF(F70="","",IF($Y$5&lt;9,49.95,IF(AND($Y$5&gt;=10,$Y$5&lt;20),45.95,IF(AND($Y$5&gt;=20,$Y$5&lt;50),40.95,IF($Y$5&gt;=50,35.95,49.95)))))</f>
        <v/>
      </c>
      <c r="T70" s="14" t="str">
        <f t="shared" ref="T70:T79" si="14">IF(F70="","",SUM(AA70:AI70))</f>
        <v/>
      </c>
      <c r="U70" s="25" t="str">
        <f t="shared" ref="U70:U79" si="15">IF(S70="","",S70+T70)</f>
        <v/>
      </c>
      <c r="V70" s="23" t="str">
        <f t="shared" ref="V70:V79" si="16">IF(S70="","",AK70-AM70)</f>
        <v/>
      </c>
      <c r="W70" s="26"/>
      <c r="AA70">
        <f>IF(F70=Options!$A$3,50,IF(F70=Options!$A$4,25,IF(F70=Options!$A$5,15,IF(F70=Options!$A$6,0,0))))</f>
        <v>0</v>
      </c>
      <c r="AB70">
        <f>IF(G70=Options!$B$3,0,IF(G70=Options!$B$4,5,IF(G70=Options!$B$5,10,IF(G70=Options!$B$6,20,IF(G70=Options!$B$7,20,0)))))</f>
        <v>0</v>
      </c>
      <c r="AC70">
        <f>IF(I70=Options!$D$7,2,IF(I70=Options!$D$8,4,IF(I70=Options!$D$9,6,IF(I70=Options!$D$10,8,IF(I70=Options!$D$11,10,IF(I70=Options!$D$12,12,IF(I70=Options!$D$13,14,0)))))))</f>
        <v>0</v>
      </c>
      <c r="AD70">
        <f>IF(J70=Options!$E$5,12,0)</f>
        <v>0</v>
      </c>
      <c r="AE70">
        <f t="shared" ref="AE70:AE79" si="17">IF(ISTEXT(L70),10,0)</f>
        <v>0</v>
      </c>
      <c r="AF70">
        <f t="shared" ref="AF70:AF79" si="18">IF(ISTEXT(O70),5,0)</f>
        <v>0</v>
      </c>
      <c r="AG70">
        <f t="shared" ref="AG70:AG79" si="19">IF(ISTEXT(P70),5,0)</f>
        <v>0</v>
      </c>
      <c r="AH70">
        <f t="shared" ref="AH70:AH79" si="20">IF(ISTEXT(Q70),5,0)</f>
        <v>0</v>
      </c>
      <c r="AI70">
        <f t="shared" ref="AI70:AI79" si="21">IF(ISTEXT(R70),5,0)</f>
        <v>0</v>
      </c>
      <c r="AK70" s="11">
        <f t="shared" ref="AK70:AK79" si="22">IFERROR(IF($Y$5&gt;4,AB70*-1,0),"")</f>
        <v>0</v>
      </c>
      <c r="AL70" s="21" t="str">
        <f t="shared" ref="AL70:AL79" si="23">IFERROR(T70-AB70,"")</f>
        <v/>
      </c>
      <c r="AM70" s="11">
        <f t="shared" ref="AM70:AM79" si="24">IFERROR(IF(AND($Y$5&gt;=4,$Y$5&lt;10),AL70*0.3,IF(AND($Y$5&gt;=10,$Y$5&lt;20),AL70*0.35,IF(Y70&gt;=20,AL70*0.4,0))),"")</f>
        <v>0</v>
      </c>
    </row>
    <row r="71" spans="2:39" outlineLevel="1" x14ac:dyDescent="0.3">
      <c r="B71" s="3">
        <v>67</v>
      </c>
      <c r="C71" s="3"/>
      <c r="D71" s="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6" t="str">
        <f t="shared" si="13"/>
        <v/>
      </c>
      <c r="T71" s="14" t="str">
        <f t="shared" si="14"/>
        <v/>
      </c>
      <c r="U71" s="25" t="str">
        <f t="shared" si="15"/>
        <v/>
      </c>
      <c r="V71" s="23" t="str">
        <f t="shared" si="16"/>
        <v/>
      </c>
      <c r="W71" s="26"/>
      <c r="AA71">
        <f>IF(F71=Options!$A$3,50,IF(F71=Options!$A$4,25,IF(F71=Options!$A$5,15,IF(F71=Options!$A$6,0,0))))</f>
        <v>0</v>
      </c>
      <c r="AB71">
        <f>IF(G71=Options!$B$3,0,IF(G71=Options!$B$4,5,IF(G71=Options!$B$5,10,IF(G71=Options!$B$6,20,IF(G71=Options!$B$7,20,0)))))</f>
        <v>0</v>
      </c>
      <c r="AC71">
        <f>IF(I71=Options!$D$7,2,IF(I71=Options!$D$8,4,IF(I71=Options!$D$9,6,IF(I71=Options!$D$10,8,IF(I71=Options!$D$11,10,IF(I71=Options!$D$12,12,IF(I71=Options!$D$13,14,0)))))))</f>
        <v>0</v>
      </c>
      <c r="AD71">
        <f>IF(J71=Options!$E$5,12,0)</f>
        <v>0</v>
      </c>
      <c r="AE71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>
        <f t="shared" si="21"/>
        <v>0</v>
      </c>
      <c r="AK71" s="11">
        <f t="shared" si="22"/>
        <v>0</v>
      </c>
      <c r="AL71" s="21" t="str">
        <f t="shared" si="23"/>
        <v/>
      </c>
      <c r="AM71" s="11">
        <f t="shared" si="24"/>
        <v>0</v>
      </c>
    </row>
    <row r="72" spans="2:39" outlineLevel="1" x14ac:dyDescent="0.3">
      <c r="B72" s="3">
        <v>68</v>
      </c>
      <c r="C72" s="3"/>
      <c r="D72" s="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6" t="str">
        <f t="shared" si="13"/>
        <v/>
      </c>
      <c r="T72" s="14" t="str">
        <f t="shared" si="14"/>
        <v/>
      </c>
      <c r="U72" s="25" t="str">
        <f t="shared" si="15"/>
        <v/>
      </c>
      <c r="V72" s="23" t="str">
        <f t="shared" si="16"/>
        <v/>
      </c>
      <c r="W72" s="26"/>
      <c r="AA72">
        <f>IF(F72=Options!$A$3,50,IF(F72=Options!$A$4,25,IF(F72=Options!$A$5,15,IF(F72=Options!$A$6,0,0))))</f>
        <v>0</v>
      </c>
      <c r="AB72">
        <f>IF(G72=Options!$B$3,0,IF(G72=Options!$B$4,5,IF(G72=Options!$B$5,10,IF(G72=Options!$B$6,20,IF(G72=Options!$B$7,20,0)))))</f>
        <v>0</v>
      </c>
      <c r="AC72">
        <f>IF(I72=Options!$D$7,2,IF(I72=Options!$D$8,4,IF(I72=Options!$D$9,6,IF(I72=Options!$D$10,8,IF(I72=Options!$D$11,10,IF(I72=Options!$D$12,12,IF(I72=Options!$D$13,14,0)))))))</f>
        <v>0</v>
      </c>
      <c r="AD72">
        <f>IF(J72=Options!$E$5,12,0)</f>
        <v>0</v>
      </c>
      <c r="AE72">
        <f t="shared" si="17"/>
        <v>0</v>
      </c>
      <c r="AF72">
        <f t="shared" si="18"/>
        <v>0</v>
      </c>
      <c r="AG72">
        <f t="shared" si="19"/>
        <v>0</v>
      </c>
      <c r="AH72">
        <f t="shared" si="20"/>
        <v>0</v>
      </c>
      <c r="AI72">
        <f t="shared" si="21"/>
        <v>0</v>
      </c>
      <c r="AK72" s="11">
        <f t="shared" si="22"/>
        <v>0</v>
      </c>
      <c r="AL72" s="21" t="str">
        <f t="shared" si="23"/>
        <v/>
      </c>
      <c r="AM72" s="11">
        <f t="shared" si="24"/>
        <v>0</v>
      </c>
    </row>
    <row r="73" spans="2:39" outlineLevel="1" x14ac:dyDescent="0.3">
      <c r="B73" s="3">
        <v>69</v>
      </c>
      <c r="C73" s="3"/>
      <c r="D73" s="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6" t="str">
        <f t="shared" si="13"/>
        <v/>
      </c>
      <c r="T73" s="14" t="str">
        <f t="shared" si="14"/>
        <v/>
      </c>
      <c r="U73" s="25" t="str">
        <f t="shared" si="15"/>
        <v/>
      </c>
      <c r="V73" s="23" t="str">
        <f t="shared" si="16"/>
        <v/>
      </c>
      <c r="W73" s="26"/>
      <c r="AA73">
        <f>IF(F73=Options!$A$3,50,IF(F73=Options!$A$4,25,IF(F73=Options!$A$5,15,IF(F73=Options!$A$6,0,0))))</f>
        <v>0</v>
      </c>
      <c r="AB73">
        <f>IF(G73=Options!$B$3,0,IF(G73=Options!$B$4,5,IF(G73=Options!$B$5,10,IF(G73=Options!$B$6,20,IF(G73=Options!$B$7,20,0)))))</f>
        <v>0</v>
      </c>
      <c r="AC73">
        <f>IF(I73=Options!$D$7,2,IF(I73=Options!$D$8,4,IF(I73=Options!$D$9,6,IF(I73=Options!$D$10,8,IF(I73=Options!$D$11,10,IF(I73=Options!$D$12,12,IF(I73=Options!$D$13,14,0)))))))</f>
        <v>0</v>
      </c>
      <c r="AD73">
        <f>IF(J73=Options!$E$5,12,0)</f>
        <v>0</v>
      </c>
      <c r="AE73">
        <f t="shared" si="17"/>
        <v>0</v>
      </c>
      <c r="AF73">
        <f t="shared" si="18"/>
        <v>0</v>
      </c>
      <c r="AG73">
        <f t="shared" si="19"/>
        <v>0</v>
      </c>
      <c r="AH73">
        <f t="shared" si="20"/>
        <v>0</v>
      </c>
      <c r="AI73">
        <f t="shared" si="21"/>
        <v>0</v>
      </c>
      <c r="AK73" s="11">
        <f t="shared" si="22"/>
        <v>0</v>
      </c>
      <c r="AL73" s="21" t="str">
        <f t="shared" si="23"/>
        <v/>
      </c>
      <c r="AM73" s="11">
        <f t="shared" si="24"/>
        <v>0</v>
      </c>
    </row>
    <row r="74" spans="2:39" outlineLevel="1" x14ac:dyDescent="0.3">
      <c r="B74" s="3">
        <v>70</v>
      </c>
      <c r="C74" s="3"/>
      <c r="D74" s="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6" t="str">
        <f t="shared" si="13"/>
        <v/>
      </c>
      <c r="T74" s="14" t="str">
        <f t="shared" si="14"/>
        <v/>
      </c>
      <c r="U74" s="25" t="str">
        <f t="shared" si="15"/>
        <v/>
      </c>
      <c r="V74" s="23" t="str">
        <f t="shared" si="16"/>
        <v/>
      </c>
      <c r="W74" s="26"/>
      <c r="AA74">
        <f>IF(F74=Options!$A$3,50,IF(F74=Options!$A$4,25,IF(F74=Options!$A$5,15,IF(F74=Options!$A$6,0,0))))</f>
        <v>0</v>
      </c>
      <c r="AB74">
        <f>IF(G74=Options!$B$3,0,IF(G74=Options!$B$4,5,IF(G74=Options!$B$5,10,IF(G74=Options!$B$6,20,IF(G74=Options!$B$7,20,0)))))</f>
        <v>0</v>
      </c>
      <c r="AC74">
        <f>IF(I74=Options!$D$7,2,IF(I74=Options!$D$8,4,IF(I74=Options!$D$9,6,IF(I74=Options!$D$10,8,IF(I74=Options!$D$11,10,IF(I74=Options!$D$12,12,IF(I74=Options!$D$13,14,0)))))))</f>
        <v>0</v>
      </c>
      <c r="AD74">
        <f>IF(J74=Options!$E$5,12,0)</f>
        <v>0</v>
      </c>
      <c r="AE7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>
        <f t="shared" si="21"/>
        <v>0</v>
      </c>
      <c r="AK74" s="11">
        <f t="shared" si="22"/>
        <v>0</v>
      </c>
      <c r="AL74" s="21" t="str">
        <f t="shared" si="23"/>
        <v/>
      </c>
      <c r="AM74" s="11">
        <f t="shared" si="24"/>
        <v>0</v>
      </c>
    </row>
    <row r="75" spans="2:39" outlineLevel="1" x14ac:dyDescent="0.3">
      <c r="B75" s="3">
        <v>71</v>
      </c>
      <c r="C75" s="3"/>
      <c r="D75" s="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6" t="str">
        <f t="shared" si="13"/>
        <v/>
      </c>
      <c r="T75" s="14" t="str">
        <f t="shared" si="14"/>
        <v/>
      </c>
      <c r="U75" s="25" t="str">
        <f t="shared" si="15"/>
        <v/>
      </c>
      <c r="V75" s="23" t="str">
        <f t="shared" si="16"/>
        <v/>
      </c>
      <c r="W75" s="26"/>
      <c r="AA75">
        <f>IF(F75=Options!$A$3,50,IF(F75=Options!$A$4,25,IF(F75=Options!$A$5,15,IF(F75=Options!$A$6,0,0))))</f>
        <v>0</v>
      </c>
      <c r="AB75">
        <f>IF(G75=Options!$B$3,0,IF(G75=Options!$B$4,5,IF(G75=Options!$B$5,10,IF(G75=Options!$B$6,20,IF(G75=Options!$B$7,20,0)))))</f>
        <v>0</v>
      </c>
      <c r="AC75">
        <f>IF(I75=Options!$D$7,2,IF(I75=Options!$D$8,4,IF(I75=Options!$D$9,6,IF(I75=Options!$D$10,8,IF(I75=Options!$D$11,10,IF(I75=Options!$D$12,12,IF(I75=Options!$D$13,14,0)))))))</f>
        <v>0</v>
      </c>
      <c r="AD75">
        <f>IF(J75=Options!$E$5,12,0)</f>
        <v>0</v>
      </c>
      <c r="AE75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>
        <f t="shared" si="21"/>
        <v>0</v>
      </c>
      <c r="AK75" s="11">
        <f t="shared" si="22"/>
        <v>0</v>
      </c>
      <c r="AL75" s="21" t="str">
        <f t="shared" si="23"/>
        <v/>
      </c>
      <c r="AM75" s="11">
        <f t="shared" si="24"/>
        <v>0</v>
      </c>
    </row>
    <row r="76" spans="2:39" outlineLevel="1" x14ac:dyDescent="0.3">
      <c r="B76" s="3">
        <v>72</v>
      </c>
      <c r="C76" s="3"/>
      <c r="D76" s="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6" t="str">
        <f t="shared" si="13"/>
        <v/>
      </c>
      <c r="T76" s="14" t="str">
        <f t="shared" si="14"/>
        <v/>
      </c>
      <c r="U76" s="25" t="str">
        <f t="shared" si="15"/>
        <v/>
      </c>
      <c r="V76" s="23" t="str">
        <f t="shared" si="16"/>
        <v/>
      </c>
      <c r="W76" s="26"/>
      <c r="AA76">
        <f>IF(F76=Options!$A$3,50,IF(F76=Options!$A$4,25,IF(F76=Options!$A$5,15,IF(F76=Options!$A$6,0,0))))</f>
        <v>0</v>
      </c>
      <c r="AB76">
        <f>IF(G76=Options!$B$3,0,IF(G76=Options!$B$4,5,IF(G76=Options!$B$5,10,IF(G76=Options!$B$6,20,IF(G76=Options!$B$7,20,0)))))</f>
        <v>0</v>
      </c>
      <c r="AC76">
        <f>IF(I76=Options!$D$7,2,IF(I76=Options!$D$8,4,IF(I76=Options!$D$9,6,IF(I76=Options!$D$10,8,IF(I76=Options!$D$11,10,IF(I76=Options!$D$12,12,IF(I76=Options!$D$13,14,0)))))))</f>
        <v>0</v>
      </c>
      <c r="AD76">
        <f>IF(J76=Options!$E$5,12,0)</f>
        <v>0</v>
      </c>
      <c r="AE76">
        <f t="shared" si="17"/>
        <v>0</v>
      </c>
      <c r="AF76">
        <f t="shared" si="18"/>
        <v>0</v>
      </c>
      <c r="AG76">
        <f t="shared" si="19"/>
        <v>0</v>
      </c>
      <c r="AH76">
        <f t="shared" si="20"/>
        <v>0</v>
      </c>
      <c r="AI76">
        <f t="shared" si="21"/>
        <v>0</v>
      </c>
      <c r="AK76" s="11">
        <f t="shared" si="22"/>
        <v>0</v>
      </c>
      <c r="AL76" s="21" t="str">
        <f t="shared" si="23"/>
        <v/>
      </c>
      <c r="AM76" s="11">
        <f t="shared" si="24"/>
        <v>0</v>
      </c>
    </row>
    <row r="77" spans="2:39" outlineLevel="1" x14ac:dyDescent="0.3">
      <c r="B77" s="3">
        <v>73</v>
      </c>
      <c r="C77" s="3"/>
      <c r="D77" s="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6" t="str">
        <f t="shared" si="13"/>
        <v/>
      </c>
      <c r="T77" s="14" t="str">
        <f t="shared" si="14"/>
        <v/>
      </c>
      <c r="U77" s="25" t="str">
        <f t="shared" si="15"/>
        <v/>
      </c>
      <c r="V77" s="23" t="str">
        <f t="shared" si="16"/>
        <v/>
      </c>
      <c r="W77" s="26"/>
      <c r="AA77">
        <f>IF(F77=Options!$A$3,50,IF(F77=Options!$A$4,25,IF(F77=Options!$A$5,15,IF(F77=Options!$A$6,0,0))))</f>
        <v>0</v>
      </c>
      <c r="AB77">
        <f>IF(G77=Options!$B$3,0,IF(G77=Options!$B$4,5,IF(G77=Options!$B$5,10,IF(G77=Options!$B$6,20,IF(G77=Options!$B$7,20,0)))))</f>
        <v>0</v>
      </c>
      <c r="AC77">
        <f>IF(I77=Options!$D$7,2,IF(I77=Options!$D$8,4,IF(I77=Options!$D$9,6,IF(I77=Options!$D$10,8,IF(I77=Options!$D$11,10,IF(I77=Options!$D$12,12,IF(I77=Options!$D$13,14,0)))))))</f>
        <v>0</v>
      </c>
      <c r="AD77">
        <f>IF(J77=Options!$E$5,12,0)</f>
        <v>0</v>
      </c>
      <c r="AE77">
        <f t="shared" si="17"/>
        <v>0</v>
      </c>
      <c r="AF77">
        <f t="shared" si="18"/>
        <v>0</v>
      </c>
      <c r="AG77">
        <f t="shared" si="19"/>
        <v>0</v>
      </c>
      <c r="AH77">
        <f t="shared" si="20"/>
        <v>0</v>
      </c>
      <c r="AI77">
        <f t="shared" si="21"/>
        <v>0</v>
      </c>
      <c r="AK77" s="11">
        <f t="shared" si="22"/>
        <v>0</v>
      </c>
      <c r="AL77" s="21" t="str">
        <f t="shared" si="23"/>
        <v/>
      </c>
      <c r="AM77" s="11">
        <f t="shared" si="24"/>
        <v>0</v>
      </c>
    </row>
    <row r="78" spans="2:39" outlineLevel="1" x14ac:dyDescent="0.3">
      <c r="B78" s="3">
        <v>74</v>
      </c>
      <c r="C78" s="3"/>
      <c r="D78" s="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6" t="str">
        <f t="shared" si="13"/>
        <v/>
      </c>
      <c r="T78" s="14" t="str">
        <f t="shared" si="14"/>
        <v/>
      </c>
      <c r="U78" s="25" t="str">
        <f t="shared" si="15"/>
        <v/>
      </c>
      <c r="V78" s="23" t="str">
        <f t="shared" si="16"/>
        <v/>
      </c>
      <c r="W78" s="26"/>
      <c r="AA78">
        <f>IF(F78=Options!$A$3,50,IF(F78=Options!$A$4,25,IF(F78=Options!$A$5,15,IF(F78=Options!$A$6,0,0))))</f>
        <v>0</v>
      </c>
      <c r="AB78">
        <f>IF(G78=Options!$B$3,0,IF(G78=Options!$B$4,5,IF(G78=Options!$B$5,10,IF(G78=Options!$B$6,20,IF(G78=Options!$B$7,20,0)))))</f>
        <v>0</v>
      </c>
      <c r="AC78">
        <f>IF(I78=Options!$D$7,2,IF(I78=Options!$D$8,4,IF(I78=Options!$D$9,6,IF(I78=Options!$D$10,8,IF(I78=Options!$D$11,10,IF(I78=Options!$D$12,12,IF(I78=Options!$D$13,14,0)))))))</f>
        <v>0</v>
      </c>
      <c r="AD78">
        <f>IF(J78=Options!$E$5,12,0)</f>
        <v>0</v>
      </c>
      <c r="AE78">
        <f t="shared" si="17"/>
        <v>0</v>
      </c>
      <c r="AF78">
        <f t="shared" si="18"/>
        <v>0</v>
      </c>
      <c r="AG78">
        <f t="shared" si="19"/>
        <v>0</v>
      </c>
      <c r="AH78">
        <f t="shared" si="20"/>
        <v>0</v>
      </c>
      <c r="AI78">
        <f t="shared" si="21"/>
        <v>0</v>
      </c>
      <c r="AK78" s="11">
        <f t="shared" si="22"/>
        <v>0</v>
      </c>
      <c r="AL78" s="21" t="str">
        <f t="shared" si="23"/>
        <v/>
      </c>
      <c r="AM78" s="11">
        <f t="shared" si="24"/>
        <v>0</v>
      </c>
    </row>
    <row r="79" spans="2:39" ht="15" outlineLevel="1" thickBot="1" x14ac:dyDescent="0.35">
      <c r="B79" s="10">
        <v>75</v>
      </c>
      <c r="C79" s="10"/>
      <c r="D79" s="1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6" t="str">
        <f t="shared" si="13"/>
        <v/>
      </c>
      <c r="T79" s="15" t="str">
        <f t="shared" si="14"/>
        <v/>
      </c>
      <c r="U79" s="27" t="str">
        <f t="shared" si="15"/>
        <v/>
      </c>
      <c r="V79" s="23" t="str">
        <f t="shared" si="16"/>
        <v/>
      </c>
      <c r="W79" s="28"/>
      <c r="AA79">
        <f>IF(F79=Options!$A$3,50,IF(F79=Options!$A$4,25,IF(F79=Options!$A$5,15,IF(F79=Options!$A$6,0,0))))</f>
        <v>0</v>
      </c>
      <c r="AB79">
        <f>IF(G79=Options!$B$3,0,IF(G79=Options!$B$4,5,IF(G79=Options!$B$5,10,IF(G79=Options!$B$6,20,IF(G79=Options!$B$7,20,0)))))</f>
        <v>0</v>
      </c>
      <c r="AC79">
        <f>IF(I79=Options!$D$7,2,IF(I79=Options!$D$8,4,IF(I79=Options!$D$9,6,IF(I79=Options!$D$10,8,IF(I79=Options!$D$11,10,IF(I79=Options!$D$12,12,IF(I79=Options!$D$13,14,0)))))))</f>
        <v>0</v>
      </c>
      <c r="AD79">
        <f>IF(J79=Options!$E$5,12,0)</f>
        <v>0</v>
      </c>
      <c r="AE79">
        <f t="shared" si="17"/>
        <v>0</v>
      </c>
      <c r="AF79">
        <f t="shared" si="18"/>
        <v>0</v>
      </c>
      <c r="AG79">
        <f t="shared" si="19"/>
        <v>0</v>
      </c>
      <c r="AH79">
        <f t="shared" si="20"/>
        <v>0</v>
      </c>
      <c r="AI79">
        <f t="shared" si="21"/>
        <v>0</v>
      </c>
      <c r="AK79" s="11">
        <f t="shared" si="22"/>
        <v>0</v>
      </c>
      <c r="AL79" s="21" t="str">
        <f t="shared" si="23"/>
        <v/>
      </c>
      <c r="AM79" s="11">
        <f t="shared" si="24"/>
        <v>0</v>
      </c>
    </row>
    <row r="80" spans="2:39" ht="30" customHeight="1" thickTop="1" thickBot="1" x14ac:dyDescent="0.35">
      <c r="S80" s="19"/>
      <c r="T80" s="20"/>
      <c r="U80" s="43" t="s">
        <v>98</v>
      </c>
      <c r="V80" s="44"/>
      <c r="W80" s="29">
        <f>SUM(W5:W79)</f>
        <v>0</v>
      </c>
    </row>
    <row r="82" spans="36:40" hidden="1" x14ac:dyDescent="0.3"/>
    <row r="83" spans="36:40" hidden="1" x14ac:dyDescent="0.3"/>
    <row r="84" spans="36:40" hidden="1" x14ac:dyDescent="0.3"/>
    <row r="85" spans="36:40" s="7" customFormat="1" hidden="1" x14ac:dyDescent="0.3">
      <c r="AJ85" s="11"/>
      <c r="AK85" s="11"/>
      <c r="AL85" s="11"/>
      <c r="AM85" s="11"/>
      <c r="AN85" s="11"/>
    </row>
    <row r="86" spans="36:40" s="7" customFormat="1" x14ac:dyDescent="0.3">
      <c r="AJ86" s="11"/>
      <c r="AK86" s="11"/>
      <c r="AL86" s="11"/>
      <c r="AM86" s="11"/>
      <c r="AN86" s="11"/>
    </row>
    <row r="87" spans="36:40" s="7" customFormat="1" x14ac:dyDescent="0.3">
      <c r="AJ87" s="11"/>
      <c r="AK87" s="11"/>
      <c r="AL87" s="11"/>
      <c r="AM87" s="11"/>
      <c r="AN87" s="11"/>
    </row>
    <row r="88" spans="36:40" s="7" customFormat="1" x14ac:dyDescent="0.3">
      <c r="AJ88" s="11"/>
      <c r="AK88" s="11"/>
      <c r="AL88" s="11"/>
      <c r="AM88" s="11"/>
      <c r="AN88" s="11"/>
    </row>
    <row r="89" spans="36:40" s="7" customFormat="1" x14ac:dyDescent="0.3">
      <c r="AJ89" s="11"/>
      <c r="AK89" s="11"/>
      <c r="AL89" s="11"/>
      <c r="AM89" s="11"/>
      <c r="AN89" s="11"/>
    </row>
    <row r="90" spans="36:40" s="7" customFormat="1" x14ac:dyDescent="0.3">
      <c r="AJ90" s="11"/>
      <c r="AK90" s="11"/>
      <c r="AL90" s="11"/>
      <c r="AM90" s="11"/>
      <c r="AN90" s="11"/>
    </row>
    <row r="91" spans="36:40" s="7" customFormat="1" x14ac:dyDescent="0.3">
      <c r="AJ91" s="11"/>
      <c r="AK91" s="11"/>
      <c r="AL91" s="11"/>
      <c r="AM91" s="11"/>
      <c r="AN91" s="11"/>
    </row>
    <row r="92" spans="36:40" s="7" customFormat="1" x14ac:dyDescent="0.3">
      <c r="AJ92" s="11"/>
      <c r="AK92" s="11"/>
      <c r="AL92" s="11"/>
      <c r="AM92" s="11"/>
      <c r="AN92" s="11"/>
    </row>
    <row r="93" spans="36:40" s="7" customFormat="1" x14ac:dyDescent="0.3">
      <c r="AJ93" s="11"/>
      <c r="AK93" s="11"/>
      <c r="AL93" s="11"/>
      <c r="AM93" s="11"/>
      <c r="AN93" s="11"/>
    </row>
    <row r="94" spans="36:40" s="7" customFormat="1" x14ac:dyDescent="0.3">
      <c r="AJ94" s="11"/>
      <c r="AK94" s="11"/>
      <c r="AL94" s="11"/>
      <c r="AM94" s="11"/>
      <c r="AN94" s="11"/>
    </row>
    <row r="95" spans="36:40" s="7" customFormat="1" x14ac:dyDescent="0.3">
      <c r="AJ95" s="11"/>
      <c r="AK95" s="11"/>
      <c r="AL95" s="11"/>
      <c r="AM95" s="11"/>
      <c r="AN95" s="11"/>
    </row>
    <row r="96" spans="36:40" s="7" customFormat="1" x14ac:dyDescent="0.3">
      <c r="AJ96" s="11"/>
      <c r="AK96" s="11"/>
      <c r="AL96" s="11"/>
      <c r="AM96" s="11"/>
      <c r="AN96" s="11"/>
    </row>
    <row r="97" spans="36:40" s="7" customFormat="1" x14ac:dyDescent="0.3">
      <c r="AJ97" s="11"/>
      <c r="AK97" s="11"/>
      <c r="AL97" s="11"/>
      <c r="AM97" s="11"/>
      <c r="AN97" s="11"/>
    </row>
    <row r="98" spans="36:40" s="7" customFormat="1" x14ac:dyDescent="0.3">
      <c r="AJ98" s="11"/>
      <c r="AK98" s="11"/>
      <c r="AL98" s="11"/>
      <c r="AM98" s="11"/>
      <c r="AN98" s="11"/>
    </row>
    <row r="99" spans="36:40" s="7" customFormat="1" x14ac:dyDescent="0.3">
      <c r="AJ99" s="11"/>
      <c r="AK99" s="11"/>
      <c r="AL99" s="11"/>
      <c r="AM99" s="11"/>
      <c r="AN99" s="11"/>
    </row>
    <row r="100" spans="36:40" s="7" customFormat="1" x14ac:dyDescent="0.3">
      <c r="AJ100" s="11"/>
      <c r="AK100" s="11"/>
      <c r="AL100" s="11"/>
      <c r="AM100" s="11"/>
      <c r="AN100" s="11"/>
    </row>
    <row r="101" spans="36:40" s="7" customFormat="1" x14ac:dyDescent="0.3">
      <c r="AJ101" s="11"/>
      <c r="AK101" s="11"/>
      <c r="AL101" s="11"/>
      <c r="AM101" s="11"/>
      <c r="AN101" s="11"/>
    </row>
    <row r="102" spans="36:40" s="7" customFormat="1" x14ac:dyDescent="0.3">
      <c r="AJ102" s="11"/>
      <c r="AK102" s="11"/>
      <c r="AL102" s="11"/>
      <c r="AM102" s="11"/>
      <c r="AN102" s="11"/>
    </row>
    <row r="103" spans="36:40" s="7" customFormat="1" x14ac:dyDescent="0.3">
      <c r="AJ103" s="11"/>
      <c r="AK103" s="11"/>
      <c r="AL103" s="11"/>
      <c r="AM103" s="11"/>
      <c r="AN103" s="11"/>
    </row>
    <row r="104" spans="36:40" s="7" customFormat="1" x14ac:dyDescent="0.3">
      <c r="AJ104" s="11"/>
      <c r="AK104" s="11"/>
      <c r="AL104" s="11"/>
      <c r="AM104" s="11"/>
      <c r="AN104" s="11"/>
    </row>
    <row r="105" spans="36:40" s="7" customFormat="1" x14ac:dyDescent="0.3">
      <c r="AJ105" s="11"/>
      <c r="AK105" s="11"/>
      <c r="AL105" s="11"/>
      <c r="AM105" s="11"/>
      <c r="AN105" s="11"/>
    </row>
    <row r="106" spans="36:40" s="7" customFormat="1" x14ac:dyDescent="0.3">
      <c r="AJ106" s="11"/>
      <c r="AK106" s="11"/>
      <c r="AL106" s="11"/>
      <c r="AM106" s="11"/>
      <c r="AN106" s="11"/>
    </row>
    <row r="107" spans="36:40" s="7" customFormat="1" x14ac:dyDescent="0.3">
      <c r="AJ107" s="11"/>
      <c r="AK107" s="11"/>
      <c r="AL107" s="11"/>
      <c r="AM107" s="11"/>
      <c r="AN107" s="11"/>
    </row>
    <row r="108" spans="36:40" s="7" customFormat="1" x14ac:dyDescent="0.3">
      <c r="AJ108" s="11"/>
      <c r="AK108" s="11"/>
      <c r="AL108" s="11"/>
      <c r="AM108" s="11"/>
      <c r="AN108" s="11"/>
    </row>
    <row r="109" spans="36:40" s="7" customFormat="1" x14ac:dyDescent="0.3">
      <c r="AJ109" s="11"/>
      <c r="AK109" s="11"/>
      <c r="AL109" s="11"/>
      <c r="AM109" s="11"/>
      <c r="AN109" s="11"/>
    </row>
    <row r="110" spans="36:40" s="7" customFormat="1" x14ac:dyDescent="0.3">
      <c r="AJ110" s="11"/>
      <c r="AK110" s="11"/>
      <c r="AL110" s="11"/>
      <c r="AM110" s="11"/>
      <c r="AN110" s="11"/>
    </row>
    <row r="111" spans="36:40" s="7" customFormat="1" x14ac:dyDescent="0.3">
      <c r="AJ111" s="11"/>
      <c r="AK111" s="11"/>
      <c r="AL111" s="11"/>
      <c r="AM111" s="11"/>
      <c r="AN111" s="11"/>
    </row>
    <row r="112" spans="36:40" s="7" customFormat="1" x14ac:dyDescent="0.3">
      <c r="AJ112" s="11"/>
      <c r="AK112" s="11"/>
      <c r="AL112" s="11"/>
      <c r="AM112" s="11"/>
      <c r="AN112" s="11"/>
    </row>
    <row r="113" spans="36:40" s="7" customFormat="1" x14ac:dyDescent="0.3">
      <c r="AJ113" s="11"/>
      <c r="AK113" s="11"/>
      <c r="AL113" s="11"/>
      <c r="AM113" s="11"/>
      <c r="AN113" s="11"/>
    </row>
    <row r="114" spans="36:40" s="7" customFormat="1" x14ac:dyDescent="0.3">
      <c r="AJ114" s="11"/>
      <c r="AK114" s="11"/>
      <c r="AL114" s="11"/>
      <c r="AM114" s="11"/>
      <c r="AN114" s="11"/>
    </row>
    <row r="115" spans="36:40" s="7" customFormat="1" x14ac:dyDescent="0.3">
      <c r="AJ115" s="11"/>
      <c r="AK115" s="11"/>
      <c r="AL115" s="11"/>
      <c r="AM115" s="11"/>
      <c r="AN115" s="11"/>
    </row>
    <row r="116" spans="36:40" s="7" customFormat="1" x14ac:dyDescent="0.3">
      <c r="AJ116" s="11"/>
      <c r="AK116" s="11"/>
      <c r="AL116" s="11"/>
      <c r="AM116" s="11"/>
      <c r="AN116" s="11"/>
    </row>
    <row r="117" spans="36:40" s="7" customFormat="1" x14ac:dyDescent="0.3">
      <c r="AJ117" s="11"/>
      <c r="AK117" s="11"/>
      <c r="AL117" s="11"/>
      <c r="AM117" s="11"/>
      <c r="AN117" s="11"/>
    </row>
    <row r="118" spans="36:40" s="7" customFormat="1" x14ac:dyDescent="0.3">
      <c r="AJ118" s="11"/>
      <c r="AK118" s="11"/>
      <c r="AL118" s="11"/>
      <c r="AM118" s="11"/>
      <c r="AN118" s="11"/>
    </row>
    <row r="119" spans="36:40" s="7" customFormat="1" x14ac:dyDescent="0.3">
      <c r="AJ119" s="11"/>
      <c r="AK119" s="11"/>
      <c r="AL119" s="11"/>
      <c r="AM119" s="11"/>
      <c r="AN119" s="11"/>
    </row>
    <row r="120" spans="36:40" s="7" customFormat="1" x14ac:dyDescent="0.3">
      <c r="AJ120" s="11"/>
      <c r="AK120" s="11"/>
      <c r="AL120" s="11"/>
      <c r="AM120" s="11"/>
      <c r="AN120" s="11"/>
    </row>
    <row r="121" spans="36:40" s="7" customFormat="1" x14ac:dyDescent="0.3">
      <c r="AJ121" s="11"/>
      <c r="AK121" s="11"/>
      <c r="AL121" s="11"/>
      <c r="AM121" s="11"/>
      <c r="AN121" s="11"/>
    </row>
    <row r="122" spans="36:40" s="7" customFormat="1" x14ac:dyDescent="0.3">
      <c r="AJ122" s="11"/>
      <c r="AK122" s="11"/>
      <c r="AL122" s="11"/>
      <c r="AM122" s="11"/>
      <c r="AN122" s="11"/>
    </row>
    <row r="123" spans="36:40" s="7" customFormat="1" x14ac:dyDescent="0.3">
      <c r="AJ123" s="11"/>
      <c r="AK123" s="11"/>
      <c r="AL123" s="11"/>
      <c r="AM123" s="11"/>
      <c r="AN123" s="11"/>
    </row>
    <row r="124" spans="36:40" s="7" customFormat="1" x14ac:dyDescent="0.3">
      <c r="AJ124" s="11"/>
      <c r="AK124" s="11"/>
      <c r="AL124" s="11"/>
      <c r="AM124" s="11"/>
      <c r="AN124" s="11"/>
    </row>
    <row r="125" spans="36:40" s="7" customFormat="1" x14ac:dyDescent="0.3">
      <c r="AJ125" s="11"/>
      <c r="AK125" s="11"/>
      <c r="AL125" s="11"/>
      <c r="AM125" s="11"/>
      <c r="AN125" s="11"/>
    </row>
    <row r="126" spans="36:40" s="7" customFormat="1" x14ac:dyDescent="0.3">
      <c r="AJ126" s="11"/>
      <c r="AK126" s="11"/>
      <c r="AL126" s="11"/>
      <c r="AM126" s="11"/>
      <c r="AN126" s="11"/>
    </row>
    <row r="127" spans="36:40" s="7" customFormat="1" x14ac:dyDescent="0.3">
      <c r="AJ127" s="11"/>
      <c r="AK127" s="11"/>
      <c r="AL127" s="11"/>
      <c r="AM127" s="11"/>
      <c r="AN127" s="11"/>
    </row>
    <row r="128" spans="36:40" s="7" customFormat="1" x14ac:dyDescent="0.3">
      <c r="AJ128" s="11"/>
      <c r="AK128" s="11"/>
      <c r="AL128" s="11"/>
      <c r="AM128" s="11"/>
      <c r="AN128" s="11"/>
    </row>
    <row r="129" spans="36:40" s="7" customFormat="1" x14ac:dyDescent="0.3">
      <c r="AJ129" s="11"/>
      <c r="AK129" s="11"/>
      <c r="AL129" s="11"/>
      <c r="AM129" s="11"/>
      <c r="AN129" s="11"/>
    </row>
    <row r="130" spans="36:40" s="7" customFormat="1" x14ac:dyDescent="0.3">
      <c r="AJ130" s="11"/>
      <c r="AK130" s="11"/>
      <c r="AL130" s="11"/>
      <c r="AM130" s="11"/>
      <c r="AN130" s="11"/>
    </row>
    <row r="131" spans="36:40" s="7" customFormat="1" x14ac:dyDescent="0.3">
      <c r="AJ131" s="11"/>
      <c r="AK131" s="11"/>
      <c r="AL131" s="11"/>
      <c r="AM131" s="11"/>
      <c r="AN131" s="11"/>
    </row>
    <row r="132" spans="36:40" s="7" customFormat="1" x14ac:dyDescent="0.3">
      <c r="AJ132" s="11"/>
      <c r="AK132" s="11"/>
      <c r="AL132" s="11"/>
      <c r="AM132" s="11"/>
      <c r="AN132" s="11"/>
    </row>
    <row r="133" spans="36:40" s="7" customFormat="1" x14ac:dyDescent="0.3">
      <c r="AJ133" s="11"/>
      <c r="AK133" s="11"/>
      <c r="AL133" s="11"/>
      <c r="AM133" s="11"/>
      <c r="AN133" s="11"/>
    </row>
    <row r="134" spans="36:40" s="7" customFormat="1" x14ac:dyDescent="0.3">
      <c r="AJ134" s="11"/>
      <c r="AK134" s="11"/>
      <c r="AL134" s="11"/>
      <c r="AM134" s="11"/>
      <c r="AN134" s="11"/>
    </row>
    <row r="135" spans="36:40" s="7" customFormat="1" x14ac:dyDescent="0.3">
      <c r="AJ135" s="11"/>
      <c r="AK135" s="11"/>
      <c r="AL135" s="11"/>
      <c r="AM135" s="11"/>
      <c r="AN135" s="11"/>
    </row>
    <row r="136" spans="36:40" s="7" customFormat="1" x14ac:dyDescent="0.3">
      <c r="AJ136" s="11"/>
      <c r="AK136" s="11"/>
      <c r="AL136" s="11"/>
      <c r="AM136" s="11"/>
      <c r="AN136" s="11"/>
    </row>
    <row r="137" spans="36:40" s="7" customFormat="1" x14ac:dyDescent="0.3">
      <c r="AJ137" s="11"/>
      <c r="AK137" s="11"/>
      <c r="AL137" s="11"/>
      <c r="AM137" s="11"/>
      <c r="AN137" s="11"/>
    </row>
    <row r="138" spans="36:40" s="7" customFormat="1" x14ac:dyDescent="0.3">
      <c r="AJ138" s="11"/>
      <c r="AK138" s="11"/>
      <c r="AL138" s="11"/>
      <c r="AM138" s="11"/>
      <c r="AN138" s="11"/>
    </row>
    <row r="139" spans="36:40" s="7" customFormat="1" x14ac:dyDescent="0.3">
      <c r="AJ139" s="11"/>
      <c r="AK139" s="11"/>
      <c r="AL139" s="11"/>
      <c r="AM139" s="11"/>
      <c r="AN139" s="11"/>
    </row>
    <row r="140" spans="36:40" s="7" customFormat="1" x14ac:dyDescent="0.3">
      <c r="AJ140" s="11"/>
      <c r="AK140" s="11"/>
      <c r="AL140" s="11"/>
      <c r="AM140" s="11"/>
      <c r="AN140" s="11"/>
    </row>
    <row r="141" spans="36:40" s="7" customFormat="1" x14ac:dyDescent="0.3">
      <c r="AJ141" s="11"/>
      <c r="AK141" s="11"/>
      <c r="AL141" s="11"/>
      <c r="AM141" s="11"/>
      <c r="AN141" s="11"/>
    </row>
    <row r="142" spans="36:40" s="7" customFormat="1" x14ac:dyDescent="0.3">
      <c r="AJ142" s="11"/>
      <c r="AK142" s="11"/>
      <c r="AL142" s="11"/>
      <c r="AM142" s="11"/>
      <c r="AN142" s="11"/>
    </row>
    <row r="143" spans="36:40" s="7" customFormat="1" x14ac:dyDescent="0.3">
      <c r="AJ143" s="11"/>
      <c r="AK143" s="11"/>
      <c r="AL143" s="11"/>
      <c r="AM143" s="11"/>
      <c r="AN143" s="11"/>
    </row>
    <row r="144" spans="36:40" s="7" customFormat="1" x14ac:dyDescent="0.3">
      <c r="AJ144" s="11"/>
      <c r="AK144" s="11"/>
      <c r="AL144" s="11"/>
      <c r="AM144" s="11"/>
      <c r="AN144" s="11"/>
    </row>
    <row r="145" spans="36:40" s="7" customFormat="1" x14ac:dyDescent="0.3">
      <c r="AJ145" s="11"/>
      <c r="AK145" s="11"/>
      <c r="AL145" s="11"/>
      <c r="AM145" s="11"/>
      <c r="AN145" s="11"/>
    </row>
    <row r="146" spans="36:40" s="7" customFormat="1" x14ac:dyDescent="0.3">
      <c r="AJ146" s="11"/>
      <c r="AK146" s="11"/>
      <c r="AL146" s="11"/>
      <c r="AM146" s="11"/>
      <c r="AN146" s="11"/>
    </row>
    <row r="147" spans="36:40" s="7" customFormat="1" x14ac:dyDescent="0.3">
      <c r="AJ147" s="11"/>
      <c r="AK147" s="11"/>
      <c r="AL147" s="11"/>
      <c r="AM147" s="11"/>
      <c r="AN147" s="11"/>
    </row>
    <row r="148" spans="36:40" s="7" customFormat="1" x14ac:dyDescent="0.3">
      <c r="AJ148" s="11"/>
      <c r="AK148" s="11"/>
      <c r="AL148" s="11"/>
      <c r="AM148" s="11"/>
      <c r="AN148" s="11"/>
    </row>
    <row r="149" spans="36:40" s="7" customFormat="1" x14ac:dyDescent="0.3">
      <c r="AJ149" s="11"/>
      <c r="AK149" s="11"/>
      <c r="AL149" s="11"/>
      <c r="AM149" s="11"/>
      <c r="AN149" s="11"/>
    </row>
    <row r="150" spans="36:40" s="7" customFormat="1" x14ac:dyDescent="0.3">
      <c r="AJ150" s="11"/>
      <c r="AK150" s="11"/>
      <c r="AL150" s="11"/>
      <c r="AM150" s="11"/>
      <c r="AN150" s="11"/>
    </row>
    <row r="151" spans="36:40" s="7" customFormat="1" x14ac:dyDescent="0.3">
      <c r="AJ151" s="11"/>
      <c r="AK151" s="11"/>
      <c r="AL151" s="11"/>
      <c r="AM151" s="11"/>
      <c r="AN151" s="11"/>
    </row>
    <row r="152" spans="36:40" s="7" customFormat="1" x14ac:dyDescent="0.3">
      <c r="AJ152" s="11"/>
      <c r="AK152" s="11"/>
      <c r="AL152" s="11"/>
      <c r="AM152" s="11"/>
      <c r="AN152" s="11"/>
    </row>
    <row r="153" spans="36:40" s="7" customFormat="1" x14ac:dyDescent="0.3">
      <c r="AJ153" s="11"/>
      <c r="AK153" s="11"/>
      <c r="AL153" s="11"/>
      <c r="AM153" s="11"/>
      <c r="AN153" s="11"/>
    </row>
    <row r="154" spans="36:40" s="7" customFormat="1" x14ac:dyDescent="0.3">
      <c r="AJ154" s="11"/>
      <c r="AK154" s="11"/>
      <c r="AL154" s="11"/>
      <c r="AM154" s="11"/>
      <c r="AN154" s="11"/>
    </row>
    <row r="155" spans="36:40" s="7" customFormat="1" x14ac:dyDescent="0.3">
      <c r="AJ155" s="11"/>
      <c r="AK155" s="11"/>
      <c r="AL155" s="11"/>
      <c r="AM155" s="11"/>
      <c r="AN155" s="11"/>
    </row>
    <row r="156" spans="36:40" s="7" customFormat="1" x14ac:dyDescent="0.3">
      <c r="AJ156" s="11"/>
      <c r="AK156" s="11"/>
      <c r="AL156" s="11"/>
      <c r="AM156" s="11"/>
      <c r="AN156" s="11"/>
    </row>
    <row r="157" spans="36:40" s="7" customFormat="1" x14ac:dyDescent="0.3">
      <c r="AJ157" s="11"/>
      <c r="AK157" s="11"/>
      <c r="AL157" s="11"/>
      <c r="AM157" s="11"/>
      <c r="AN157" s="11"/>
    </row>
    <row r="158" spans="36:40" s="7" customFormat="1" x14ac:dyDescent="0.3">
      <c r="AJ158" s="11"/>
      <c r="AK158" s="11"/>
      <c r="AL158" s="11"/>
      <c r="AM158" s="11"/>
      <c r="AN158" s="11"/>
    </row>
    <row r="159" spans="36:40" s="7" customFormat="1" x14ac:dyDescent="0.3">
      <c r="AJ159" s="11"/>
      <c r="AK159" s="11"/>
      <c r="AL159" s="11"/>
      <c r="AM159" s="11"/>
      <c r="AN159" s="11"/>
    </row>
    <row r="160" spans="36:40" s="7" customFormat="1" x14ac:dyDescent="0.3">
      <c r="AJ160" s="11"/>
      <c r="AK160" s="11"/>
      <c r="AL160" s="11"/>
      <c r="AM160" s="11"/>
      <c r="AN160" s="11"/>
    </row>
    <row r="161" spans="36:40" s="7" customFormat="1" x14ac:dyDescent="0.3">
      <c r="AJ161" s="11"/>
      <c r="AK161" s="11"/>
      <c r="AL161" s="11"/>
      <c r="AM161" s="11"/>
      <c r="AN161" s="11"/>
    </row>
    <row r="162" spans="36:40" s="7" customFormat="1" x14ac:dyDescent="0.3">
      <c r="AJ162" s="11"/>
      <c r="AK162" s="11"/>
      <c r="AL162" s="11"/>
      <c r="AM162" s="11"/>
      <c r="AN162" s="11"/>
    </row>
    <row r="163" spans="36:40" s="7" customFormat="1" x14ac:dyDescent="0.3">
      <c r="AJ163" s="11"/>
      <c r="AK163" s="11"/>
      <c r="AL163" s="11"/>
      <c r="AM163" s="11"/>
      <c r="AN163" s="11"/>
    </row>
    <row r="164" spans="36:40" s="7" customFormat="1" x14ac:dyDescent="0.3">
      <c r="AJ164" s="11"/>
      <c r="AK164" s="11"/>
      <c r="AL164" s="11"/>
      <c r="AM164" s="11"/>
      <c r="AN164" s="11"/>
    </row>
    <row r="165" spans="36:40" s="7" customFormat="1" x14ac:dyDescent="0.3">
      <c r="AJ165" s="11"/>
      <c r="AK165" s="11"/>
      <c r="AL165" s="11"/>
      <c r="AM165" s="11"/>
      <c r="AN165" s="11"/>
    </row>
    <row r="166" spans="36:40" s="7" customFormat="1" x14ac:dyDescent="0.3">
      <c r="AJ166" s="11"/>
      <c r="AK166" s="11"/>
      <c r="AL166" s="11"/>
      <c r="AM166" s="11"/>
      <c r="AN166" s="11"/>
    </row>
    <row r="167" spans="36:40" s="7" customFormat="1" x14ac:dyDescent="0.3">
      <c r="AJ167" s="11"/>
      <c r="AK167" s="11"/>
      <c r="AL167" s="11"/>
      <c r="AM167" s="11"/>
      <c r="AN167" s="11"/>
    </row>
    <row r="168" spans="36:40" s="7" customFormat="1" x14ac:dyDescent="0.3">
      <c r="AJ168" s="11"/>
      <c r="AK168" s="11"/>
      <c r="AL168" s="11"/>
      <c r="AM168" s="11"/>
      <c r="AN168" s="11"/>
    </row>
    <row r="169" spans="36:40" s="7" customFormat="1" x14ac:dyDescent="0.3">
      <c r="AJ169" s="11"/>
      <c r="AK169" s="11"/>
      <c r="AL169" s="11"/>
      <c r="AM169" s="11"/>
      <c r="AN169" s="11"/>
    </row>
    <row r="170" spans="36:40" s="7" customFormat="1" x14ac:dyDescent="0.3">
      <c r="AJ170" s="11"/>
      <c r="AK170" s="11"/>
      <c r="AL170" s="11"/>
      <c r="AM170" s="11"/>
      <c r="AN170" s="11"/>
    </row>
    <row r="171" spans="36:40" s="7" customFormat="1" x14ac:dyDescent="0.3">
      <c r="AJ171" s="11"/>
      <c r="AK171" s="11"/>
      <c r="AL171" s="11"/>
      <c r="AM171" s="11"/>
      <c r="AN171" s="11"/>
    </row>
    <row r="172" spans="36:40" s="7" customFormat="1" x14ac:dyDescent="0.3">
      <c r="AJ172" s="11"/>
      <c r="AK172" s="11"/>
      <c r="AL172" s="11"/>
      <c r="AM172" s="11"/>
      <c r="AN172" s="11"/>
    </row>
    <row r="173" spans="36:40" s="7" customFormat="1" x14ac:dyDescent="0.3">
      <c r="AJ173" s="11"/>
      <c r="AK173" s="11"/>
      <c r="AL173" s="11"/>
      <c r="AM173" s="11"/>
      <c r="AN173" s="11"/>
    </row>
    <row r="174" spans="36:40" s="7" customFormat="1" x14ac:dyDescent="0.3">
      <c r="AJ174" s="11"/>
      <c r="AK174" s="11"/>
      <c r="AL174" s="11"/>
      <c r="AM174" s="11"/>
      <c r="AN174" s="11"/>
    </row>
    <row r="175" spans="36:40" s="7" customFormat="1" x14ac:dyDescent="0.3">
      <c r="AJ175" s="11"/>
      <c r="AK175" s="11"/>
      <c r="AL175" s="11"/>
      <c r="AM175" s="11"/>
      <c r="AN175" s="11"/>
    </row>
    <row r="176" spans="36:40" s="7" customFormat="1" x14ac:dyDescent="0.3">
      <c r="AJ176" s="11"/>
      <c r="AK176" s="11"/>
      <c r="AL176" s="11"/>
      <c r="AM176" s="11"/>
      <c r="AN176" s="11"/>
    </row>
    <row r="177" spans="36:40" s="7" customFormat="1" x14ac:dyDescent="0.3">
      <c r="AJ177" s="11"/>
      <c r="AK177" s="11"/>
      <c r="AL177" s="11"/>
      <c r="AM177" s="11"/>
      <c r="AN177" s="11"/>
    </row>
    <row r="178" spans="36:40" s="7" customFormat="1" x14ac:dyDescent="0.3">
      <c r="AJ178" s="11"/>
      <c r="AK178" s="11"/>
      <c r="AL178" s="11"/>
      <c r="AM178" s="11"/>
      <c r="AN178" s="11"/>
    </row>
    <row r="179" spans="36:40" s="7" customFormat="1" x14ac:dyDescent="0.3">
      <c r="AJ179" s="11"/>
      <c r="AK179" s="11"/>
      <c r="AL179" s="11"/>
      <c r="AM179" s="11"/>
      <c r="AN179" s="11"/>
    </row>
    <row r="180" spans="36:40" s="7" customFormat="1" x14ac:dyDescent="0.3">
      <c r="AJ180" s="11"/>
      <c r="AK180" s="11"/>
      <c r="AL180" s="11"/>
      <c r="AM180" s="11"/>
      <c r="AN180" s="11"/>
    </row>
    <row r="181" spans="36:40" s="7" customFormat="1" x14ac:dyDescent="0.3">
      <c r="AJ181" s="11"/>
      <c r="AK181" s="11"/>
      <c r="AL181" s="11"/>
      <c r="AM181" s="11"/>
      <c r="AN181" s="11"/>
    </row>
    <row r="182" spans="36:40" s="7" customFormat="1" x14ac:dyDescent="0.3">
      <c r="AJ182" s="11"/>
      <c r="AK182" s="11"/>
      <c r="AL182" s="11"/>
      <c r="AM182" s="11"/>
      <c r="AN182" s="11"/>
    </row>
    <row r="183" spans="36:40" s="7" customFormat="1" x14ac:dyDescent="0.3">
      <c r="AJ183" s="11"/>
      <c r="AK183" s="11"/>
      <c r="AL183" s="11"/>
      <c r="AM183" s="11"/>
      <c r="AN183" s="11"/>
    </row>
    <row r="184" spans="36:40" s="7" customFormat="1" x14ac:dyDescent="0.3">
      <c r="AJ184" s="11"/>
      <c r="AK184" s="11"/>
      <c r="AL184" s="11"/>
      <c r="AM184" s="11"/>
      <c r="AN184" s="11"/>
    </row>
    <row r="185" spans="36:40" s="7" customFormat="1" x14ac:dyDescent="0.3">
      <c r="AJ185" s="11"/>
      <c r="AK185" s="11"/>
      <c r="AL185" s="11"/>
      <c r="AM185" s="11"/>
      <c r="AN185" s="11"/>
    </row>
    <row r="186" spans="36:40" s="7" customFormat="1" x14ac:dyDescent="0.3">
      <c r="AJ186" s="11"/>
      <c r="AK186" s="11"/>
      <c r="AL186" s="11"/>
      <c r="AM186" s="11"/>
      <c r="AN186" s="11"/>
    </row>
    <row r="187" spans="36:40" s="7" customFormat="1" x14ac:dyDescent="0.3">
      <c r="AJ187" s="11"/>
      <c r="AK187" s="11"/>
      <c r="AL187" s="11"/>
      <c r="AM187" s="11"/>
      <c r="AN187" s="11"/>
    </row>
    <row r="188" spans="36:40" s="7" customFormat="1" x14ac:dyDescent="0.3">
      <c r="AJ188" s="11"/>
      <c r="AK188" s="11"/>
      <c r="AL188" s="11"/>
      <c r="AM188" s="11"/>
      <c r="AN188" s="11"/>
    </row>
    <row r="189" spans="36:40" s="7" customFormat="1" x14ac:dyDescent="0.3">
      <c r="AJ189" s="11"/>
      <c r="AK189" s="11"/>
      <c r="AL189" s="11"/>
      <c r="AM189" s="11"/>
      <c r="AN189" s="11"/>
    </row>
    <row r="190" spans="36:40" s="7" customFormat="1" x14ac:dyDescent="0.3">
      <c r="AJ190" s="11"/>
      <c r="AK190" s="11"/>
      <c r="AL190" s="11"/>
      <c r="AM190" s="11"/>
      <c r="AN190" s="11"/>
    </row>
    <row r="191" spans="36:40" s="7" customFormat="1" x14ac:dyDescent="0.3">
      <c r="AJ191" s="11"/>
      <c r="AK191" s="11"/>
      <c r="AL191" s="11"/>
      <c r="AM191" s="11"/>
      <c r="AN191" s="11"/>
    </row>
    <row r="192" spans="36:40" s="7" customFormat="1" x14ac:dyDescent="0.3">
      <c r="AJ192" s="11"/>
      <c r="AK192" s="11"/>
      <c r="AL192" s="11"/>
      <c r="AM192" s="11"/>
      <c r="AN192" s="11"/>
    </row>
    <row r="193" spans="36:40" s="7" customFormat="1" x14ac:dyDescent="0.3">
      <c r="AJ193" s="11"/>
      <c r="AK193" s="11"/>
      <c r="AL193" s="11"/>
      <c r="AM193" s="11"/>
      <c r="AN193" s="11"/>
    </row>
    <row r="194" spans="36:40" s="7" customFormat="1" x14ac:dyDescent="0.3">
      <c r="AJ194" s="11"/>
      <c r="AK194" s="11"/>
      <c r="AL194" s="11"/>
      <c r="AM194" s="11"/>
      <c r="AN194" s="11"/>
    </row>
    <row r="195" spans="36:40" s="7" customFormat="1" x14ac:dyDescent="0.3">
      <c r="AJ195" s="11"/>
      <c r="AK195" s="11"/>
      <c r="AL195" s="11"/>
      <c r="AM195" s="11"/>
      <c r="AN195" s="11"/>
    </row>
    <row r="196" spans="36:40" s="7" customFormat="1" x14ac:dyDescent="0.3">
      <c r="AJ196" s="11"/>
      <c r="AK196" s="11"/>
      <c r="AL196" s="11"/>
      <c r="AM196" s="11"/>
      <c r="AN196" s="11"/>
    </row>
    <row r="197" spans="36:40" s="7" customFormat="1" x14ac:dyDescent="0.3">
      <c r="AJ197" s="11"/>
      <c r="AK197" s="11"/>
      <c r="AL197" s="11"/>
      <c r="AM197" s="11"/>
      <c r="AN197" s="11"/>
    </row>
    <row r="198" spans="36:40" s="7" customFormat="1" x14ac:dyDescent="0.3">
      <c r="AJ198" s="11"/>
      <c r="AK198" s="11"/>
      <c r="AL198" s="11"/>
      <c r="AM198" s="11"/>
      <c r="AN198" s="11"/>
    </row>
    <row r="199" spans="36:40" s="7" customFormat="1" x14ac:dyDescent="0.3">
      <c r="AJ199" s="11"/>
      <c r="AK199" s="11"/>
      <c r="AL199" s="11"/>
      <c r="AM199" s="11"/>
      <c r="AN199" s="11"/>
    </row>
    <row r="200" spans="36:40" s="7" customFormat="1" x14ac:dyDescent="0.3">
      <c r="AJ200" s="11"/>
      <c r="AK200" s="11"/>
      <c r="AL200" s="11"/>
      <c r="AM200" s="11"/>
      <c r="AN200" s="11"/>
    </row>
    <row r="201" spans="36:40" s="7" customFormat="1" x14ac:dyDescent="0.3">
      <c r="AJ201" s="11"/>
      <c r="AK201" s="11"/>
      <c r="AL201" s="11"/>
      <c r="AM201" s="11"/>
      <c r="AN201" s="11"/>
    </row>
    <row r="202" spans="36:40" s="7" customFormat="1" x14ac:dyDescent="0.3">
      <c r="AJ202" s="11"/>
      <c r="AK202" s="11"/>
      <c r="AL202" s="11"/>
      <c r="AM202" s="11"/>
      <c r="AN202" s="11"/>
    </row>
    <row r="203" spans="36:40" s="7" customFormat="1" x14ac:dyDescent="0.3">
      <c r="AJ203" s="11"/>
      <c r="AK203" s="11"/>
      <c r="AL203" s="11"/>
      <c r="AM203" s="11"/>
      <c r="AN203" s="11"/>
    </row>
    <row r="204" spans="36:40" s="7" customFormat="1" x14ac:dyDescent="0.3">
      <c r="AJ204" s="11"/>
      <c r="AK204" s="11"/>
      <c r="AL204" s="11"/>
      <c r="AM204" s="11"/>
      <c r="AN204" s="11"/>
    </row>
    <row r="205" spans="36:40" s="7" customFormat="1" x14ac:dyDescent="0.3">
      <c r="AJ205" s="11"/>
      <c r="AK205" s="11"/>
      <c r="AL205" s="11"/>
      <c r="AM205" s="11"/>
      <c r="AN205" s="11"/>
    </row>
    <row r="206" spans="36:40" s="7" customFormat="1" x14ac:dyDescent="0.3">
      <c r="AJ206" s="11"/>
      <c r="AK206" s="11"/>
      <c r="AL206" s="11"/>
      <c r="AM206" s="11"/>
      <c r="AN206" s="11"/>
    </row>
    <row r="207" spans="36:40" s="7" customFormat="1" x14ac:dyDescent="0.3">
      <c r="AJ207" s="11"/>
      <c r="AK207" s="11"/>
      <c r="AL207" s="11"/>
      <c r="AM207" s="11"/>
      <c r="AN207" s="11"/>
    </row>
    <row r="208" spans="36:40" s="7" customFormat="1" x14ac:dyDescent="0.3">
      <c r="AJ208" s="11"/>
      <c r="AK208" s="11"/>
      <c r="AL208" s="11"/>
      <c r="AM208" s="11"/>
      <c r="AN208" s="11"/>
    </row>
    <row r="209" spans="36:40" s="7" customFormat="1" x14ac:dyDescent="0.3">
      <c r="AJ209" s="11"/>
      <c r="AK209" s="11"/>
      <c r="AL209" s="11"/>
      <c r="AM209" s="11"/>
      <c r="AN209" s="11"/>
    </row>
    <row r="210" spans="36:40" s="7" customFormat="1" x14ac:dyDescent="0.3">
      <c r="AJ210" s="11"/>
      <c r="AK210" s="11"/>
      <c r="AL210" s="11"/>
      <c r="AM210" s="11"/>
      <c r="AN210" s="11"/>
    </row>
    <row r="211" spans="36:40" s="7" customFormat="1" x14ac:dyDescent="0.3">
      <c r="AJ211" s="11"/>
      <c r="AK211" s="11"/>
      <c r="AL211" s="11"/>
      <c r="AM211" s="11"/>
      <c r="AN211" s="11"/>
    </row>
    <row r="212" spans="36:40" s="7" customFormat="1" x14ac:dyDescent="0.3">
      <c r="AJ212" s="11"/>
      <c r="AK212" s="11"/>
      <c r="AL212" s="11"/>
      <c r="AM212" s="11"/>
      <c r="AN212" s="11"/>
    </row>
    <row r="213" spans="36:40" s="7" customFormat="1" x14ac:dyDescent="0.3">
      <c r="AJ213" s="11"/>
      <c r="AK213" s="11"/>
      <c r="AL213" s="11"/>
      <c r="AM213" s="11"/>
      <c r="AN213" s="11"/>
    </row>
    <row r="214" spans="36:40" s="7" customFormat="1" x14ac:dyDescent="0.3">
      <c r="AJ214" s="11"/>
      <c r="AK214" s="11"/>
      <c r="AL214" s="11"/>
      <c r="AM214" s="11"/>
      <c r="AN214" s="11"/>
    </row>
    <row r="215" spans="36:40" s="7" customFormat="1" x14ac:dyDescent="0.3">
      <c r="AJ215" s="11"/>
      <c r="AK215" s="11"/>
      <c r="AL215" s="11"/>
      <c r="AM215" s="11"/>
      <c r="AN215" s="11"/>
    </row>
    <row r="216" spans="36:40" s="7" customFormat="1" x14ac:dyDescent="0.3">
      <c r="AJ216" s="11"/>
      <c r="AK216" s="11"/>
      <c r="AL216" s="11"/>
      <c r="AM216" s="11"/>
      <c r="AN216" s="11"/>
    </row>
    <row r="217" spans="36:40" s="7" customFormat="1" x14ac:dyDescent="0.3">
      <c r="AJ217" s="11"/>
      <c r="AK217" s="11"/>
      <c r="AL217" s="11"/>
      <c r="AM217" s="11"/>
      <c r="AN217" s="11"/>
    </row>
    <row r="218" spans="36:40" s="7" customFormat="1" x14ac:dyDescent="0.3">
      <c r="AJ218" s="11"/>
      <c r="AK218" s="11"/>
      <c r="AL218" s="11"/>
      <c r="AM218" s="11"/>
      <c r="AN218" s="11"/>
    </row>
    <row r="219" spans="36:40" s="7" customFormat="1" x14ac:dyDescent="0.3">
      <c r="AJ219" s="11"/>
      <c r="AK219" s="11"/>
      <c r="AL219" s="11"/>
      <c r="AM219" s="11"/>
      <c r="AN219" s="11"/>
    </row>
    <row r="220" spans="36:40" s="7" customFormat="1" x14ac:dyDescent="0.3">
      <c r="AJ220" s="11"/>
      <c r="AK220" s="11"/>
      <c r="AL220" s="11"/>
      <c r="AM220" s="11"/>
      <c r="AN220" s="11"/>
    </row>
    <row r="221" spans="36:40" s="7" customFormat="1" x14ac:dyDescent="0.3">
      <c r="AJ221" s="11"/>
      <c r="AK221" s="11"/>
      <c r="AL221" s="11"/>
      <c r="AM221" s="11"/>
      <c r="AN221" s="11"/>
    </row>
    <row r="222" spans="36:40" s="7" customFormat="1" x14ac:dyDescent="0.3">
      <c r="AJ222" s="11"/>
      <c r="AK222" s="11"/>
      <c r="AL222" s="11"/>
      <c r="AM222" s="11"/>
      <c r="AN222" s="11"/>
    </row>
    <row r="223" spans="36:40" s="7" customFormat="1" x14ac:dyDescent="0.3">
      <c r="AJ223" s="11"/>
      <c r="AK223" s="11"/>
      <c r="AL223" s="11"/>
      <c r="AM223" s="11"/>
      <c r="AN223" s="11"/>
    </row>
    <row r="224" spans="36:40" s="7" customFormat="1" x14ac:dyDescent="0.3">
      <c r="AJ224" s="11"/>
      <c r="AK224" s="11"/>
      <c r="AL224" s="11"/>
      <c r="AM224" s="11"/>
      <c r="AN224" s="11"/>
    </row>
    <row r="225" spans="36:40" s="7" customFormat="1" x14ac:dyDescent="0.3">
      <c r="AJ225" s="11"/>
      <c r="AK225" s="11"/>
      <c r="AL225" s="11"/>
      <c r="AM225" s="11"/>
      <c r="AN225" s="11"/>
    </row>
    <row r="226" spans="36:40" s="7" customFormat="1" x14ac:dyDescent="0.3">
      <c r="AJ226" s="11"/>
      <c r="AK226" s="11"/>
      <c r="AL226" s="11"/>
      <c r="AM226" s="11"/>
      <c r="AN226" s="11"/>
    </row>
    <row r="227" spans="36:40" s="7" customFormat="1" x14ac:dyDescent="0.3">
      <c r="AJ227" s="11"/>
      <c r="AK227" s="11"/>
      <c r="AL227" s="11"/>
      <c r="AM227" s="11"/>
      <c r="AN227" s="11"/>
    </row>
    <row r="228" spans="36:40" s="7" customFormat="1" x14ac:dyDescent="0.3">
      <c r="AJ228" s="11"/>
      <c r="AK228" s="11"/>
      <c r="AL228" s="11"/>
      <c r="AM228" s="11"/>
      <c r="AN228" s="11"/>
    </row>
    <row r="229" spans="36:40" s="7" customFormat="1" x14ac:dyDescent="0.3">
      <c r="AJ229" s="11"/>
      <c r="AK229" s="11"/>
      <c r="AL229" s="11"/>
      <c r="AM229" s="11"/>
      <c r="AN229" s="11"/>
    </row>
    <row r="230" spans="36:40" s="7" customFormat="1" x14ac:dyDescent="0.3">
      <c r="AJ230" s="11"/>
      <c r="AK230" s="11"/>
      <c r="AL230" s="11"/>
      <c r="AM230" s="11"/>
      <c r="AN230" s="11"/>
    </row>
    <row r="231" spans="36:40" s="7" customFormat="1" x14ac:dyDescent="0.3">
      <c r="AJ231" s="11"/>
      <c r="AK231" s="11"/>
      <c r="AL231" s="11"/>
      <c r="AM231" s="11"/>
      <c r="AN231" s="11"/>
    </row>
    <row r="232" spans="36:40" s="7" customFormat="1" x14ac:dyDescent="0.3">
      <c r="AJ232" s="11"/>
      <c r="AK232" s="11"/>
      <c r="AL232" s="11"/>
      <c r="AM232" s="11"/>
      <c r="AN232" s="11"/>
    </row>
    <row r="233" spans="36:40" s="7" customFormat="1" x14ac:dyDescent="0.3">
      <c r="AJ233" s="11"/>
      <c r="AK233" s="11"/>
      <c r="AL233" s="11"/>
      <c r="AM233" s="11"/>
      <c r="AN233" s="11"/>
    </row>
    <row r="234" spans="36:40" s="7" customFormat="1" x14ac:dyDescent="0.3">
      <c r="AJ234" s="11"/>
      <c r="AK234" s="11"/>
      <c r="AL234" s="11"/>
      <c r="AM234" s="11"/>
      <c r="AN234" s="11"/>
    </row>
    <row r="235" spans="36:40" s="7" customFormat="1" x14ac:dyDescent="0.3">
      <c r="AJ235" s="11"/>
      <c r="AK235" s="11"/>
      <c r="AL235" s="11"/>
      <c r="AM235" s="11"/>
      <c r="AN235" s="11"/>
    </row>
    <row r="236" spans="36:40" s="7" customFormat="1" x14ac:dyDescent="0.3">
      <c r="AJ236" s="11"/>
      <c r="AK236" s="11"/>
      <c r="AL236" s="11"/>
      <c r="AM236" s="11"/>
      <c r="AN236" s="11"/>
    </row>
    <row r="237" spans="36:40" s="7" customFormat="1" x14ac:dyDescent="0.3">
      <c r="AJ237" s="11"/>
      <c r="AK237" s="11"/>
      <c r="AL237" s="11"/>
      <c r="AM237" s="11"/>
      <c r="AN237" s="11"/>
    </row>
    <row r="238" spans="36:40" s="7" customFormat="1" x14ac:dyDescent="0.3">
      <c r="AJ238" s="11"/>
      <c r="AK238" s="11"/>
      <c r="AL238" s="11"/>
      <c r="AM238" s="11"/>
      <c r="AN238" s="11"/>
    </row>
    <row r="239" spans="36:40" s="7" customFormat="1" x14ac:dyDescent="0.3">
      <c r="AJ239" s="11"/>
      <c r="AK239" s="11"/>
      <c r="AL239" s="11"/>
      <c r="AM239" s="11"/>
      <c r="AN239" s="11"/>
    </row>
    <row r="240" spans="36:40" s="7" customFormat="1" x14ac:dyDescent="0.3">
      <c r="AJ240" s="11"/>
      <c r="AK240" s="11"/>
      <c r="AL240" s="11"/>
      <c r="AM240" s="11"/>
      <c r="AN240" s="11"/>
    </row>
    <row r="241" spans="36:40" s="7" customFormat="1" x14ac:dyDescent="0.3">
      <c r="AJ241" s="11"/>
      <c r="AK241" s="11"/>
      <c r="AL241" s="11"/>
      <c r="AM241" s="11"/>
      <c r="AN241" s="11"/>
    </row>
    <row r="242" spans="36:40" s="7" customFormat="1" x14ac:dyDescent="0.3">
      <c r="AJ242" s="11"/>
      <c r="AK242" s="11"/>
      <c r="AL242" s="11"/>
      <c r="AM242" s="11"/>
      <c r="AN242" s="11"/>
    </row>
    <row r="243" spans="36:40" s="7" customFormat="1" x14ac:dyDescent="0.3">
      <c r="AJ243" s="11"/>
      <c r="AK243" s="11"/>
      <c r="AL243" s="11"/>
      <c r="AM243" s="11"/>
      <c r="AN243" s="11"/>
    </row>
    <row r="244" spans="36:40" s="7" customFormat="1" x14ac:dyDescent="0.3">
      <c r="AJ244" s="11"/>
      <c r="AK244" s="11"/>
      <c r="AL244" s="11"/>
      <c r="AM244" s="11"/>
      <c r="AN244" s="11"/>
    </row>
    <row r="245" spans="36:40" s="7" customFormat="1" x14ac:dyDescent="0.3">
      <c r="AJ245" s="11"/>
      <c r="AK245" s="11"/>
      <c r="AL245" s="11"/>
      <c r="AM245" s="11"/>
      <c r="AN245" s="11"/>
    </row>
    <row r="246" spans="36:40" s="7" customFormat="1" x14ac:dyDescent="0.3">
      <c r="AJ246" s="11"/>
      <c r="AK246" s="11"/>
      <c r="AL246" s="11"/>
      <c r="AM246" s="11"/>
      <c r="AN246" s="11"/>
    </row>
    <row r="247" spans="36:40" s="7" customFormat="1" x14ac:dyDescent="0.3">
      <c r="AJ247" s="11"/>
      <c r="AK247" s="11"/>
      <c r="AL247" s="11"/>
      <c r="AM247" s="11"/>
      <c r="AN247" s="11"/>
    </row>
    <row r="248" spans="36:40" s="7" customFormat="1" x14ac:dyDescent="0.3">
      <c r="AJ248" s="11"/>
      <c r="AK248" s="11"/>
      <c r="AL248" s="11"/>
      <c r="AM248" s="11"/>
      <c r="AN248" s="11"/>
    </row>
    <row r="249" spans="36:40" s="7" customFormat="1" x14ac:dyDescent="0.3">
      <c r="AJ249" s="11"/>
      <c r="AK249" s="11"/>
      <c r="AL249" s="11"/>
      <c r="AM249" s="11"/>
      <c r="AN249" s="11"/>
    </row>
    <row r="250" spans="36:40" s="7" customFormat="1" x14ac:dyDescent="0.3">
      <c r="AJ250" s="11"/>
      <c r="AK250" s="11"/>
      <c r="AL250" s="11"/>
      <c r="AM250" s="11"/>
      <c r="AN250" s="11"/>
    </row>
    <row r="251" spans="36:40" s="7" customFormat="1" x14ac:dyDescent="0.3">
      <c r="AJ251" s="11"/>
      <c r="AK251" s="11"/>
      <c r="AL251" s="11"/>
      <c r="AM251" s="11"/>
      <c r="AN251" s="11"/>
    </row>
    <row r="252" spans="36:40" s="7" customFormat="1" x14ac:dyDescent="0.3">
      <c r="AJ252" s="11"/>
      <c r="AK252" s="11"/>
      <c r="AL252" s="11"/>
      <c r="AM252" s="11"/>
      <c r="AN252" s="11"/>
    </row>
    <row r="253" spans="36:40" s="7" customFormat="1" x14ac:dyDescent="0.3">
      <c r="AJ253" s="11"/>
      <c r="AK253" s="11"/>
      <c r="AL253" s="11"/>
      <c r="AM253" s="11"/>
      <c r="AN253" s="11"/>
    </row>
    <row r="254" spans="36:40" s="7" customFormat="1" x14ac:dyDescent="0.3">
      <c r="AJ254" s="11"/>
      <c r="AK254" s="11"/>
      <c r="AL254" s="11"/>
      <c r="AM254" s="11"/>
      <c r="AN254" s="11"/>
    </row>
    <row r="255" spans="36:40" s="7" customFormat="1" x14ac:dyDescent="0.3">
      <c r="AJ255" s="11"/>
      <c r="AK255" s="11"/>
      <c r="AL255" s="11"/>
      <c r="AM255" s="11"/>
      <c r="AN255" s="11"/>
    </row>
    <row r="256" spans="36:40" s="7" customFormat="1" x14ac:dyDescent="0.3">
      <c r="AJ256" s="11"/>
      <c r="AK256" s="11"/>
      <c r="AL256" s="11"/>
      <c r="AM256" s="11"/>
      <c r="AN256" s="11"/>
    </row>
    <row r="257" spans="36:40" s="7" customFormat="1" x14ac:dyDescent="0.3">
      <c r="AJ257" s="11"/>
      <c r="AK257" s="11"/>
      <c r="AL257" s="11"/>
      <c r="AM257" s="11"/>
      <c r="AN257" s="11"/>
    </row>
    <row r="258" spans="36:40" s="7" customFormat="1" x14ac:dyDescent="0.3">
      <c r="AJ258" s="11"/>
      <c r="AK258" s="11"/>
      <c r="AL258" s="11"/>
      <c r="AM258" s="11"/>
      <c r="AN258" s="11"/>
    </row>
    <row r="259" spans="36:40" s="7" customFormat="1" x14ac:dyDescent="0.3">
      <c r="AJ259" s="11"/>
      <c r="AK259" s="11"/>
      <c r="AL259" s="11"/>
      <c r="AM259" s="11"/>
      <c r="AN259" s="11"/>
    </row>
    <row r="260" spans="36:40" s="7" customFormat="1" x14ac:dyDescent="0.3">
      <c r="AJ260" s="11"/>
      <c r="AK260" s="11"/>
      <c r="AL260" s="11"/>
      <c r="AM260" s="11"/>
      <c r="AN260" s="11"/>
    </row>
    <row r="261" spans="36:40" s="7" customFormat="1" x14ac:dyDescent="0.3">
      <c r="AJ261" s="11"/>
      <c r="AK261" s="11"/>
      <c r="AL261" s="11"/>
      <c r="AM261" s="11"/>
      <c r="AN261" s="11"/>
    </row>
    <row r="262" spans="36:40" s="7" customFormat="1" x14ac:dyDescent="0.3">
      <c r="AJ262" s="11"/>
      <c r="AK262" s="11"/>
      <c r="AL262" s="11"/>
      <c r="AM262" s="11"/>
      <c r="AN262" s="11"/>
    </row>
    <row r="263" spans="36:40" s="7" customFormat="1" x14ac:dyDescent="0.3">
      <c r="AJ263" s="11"/>
      <c r="AK263" s="11"/>
      <c r="AL263" s="11"/>
      <c r="AM263" s="11"/>
      <c r="AN263" s="11"/>
    </row>
    <row r="264" spans="36:40" s="7" customFormat="1" x14ac:dyDescent="0.3">
      <c r="AJ264" s="11"/>
      <c r="AK264" s="11"/>
      <c r="AL264" s="11"/>
      <c r="AM264" s="11"/>
      <c r="AN264" s="11"/>
    </row>
    <row r="265" spans="36:40" s="7" customFormat="1" x14ac:dyDescent="0.3">
      <c r="AJ265" s="11"/>
      <c r="AK265" s="11"/>
      <c r="AL265" s="11"/>
      <c r="AM265" s="11"/>
      <c r="AN265" s="11"/>
    </row>
    <row r="266" spans="36:40" s="7" customFormat="1" x14ac:dyDescent="0.3">
      <c r="AJ266" s="11"/>
      <c r="AK266" s="11"/>
      <c r="AL266" s="11"/>
      <c r="AM266" s="11"/>
      <c r="AN266" s="11"/>
    </row>
    <row r="267" spans="36:40" s="7" customFormat="1" x14ac:dyDescent="0.3">
      <c r="AJ267" s="11"/>
      <c r="AK267" s="11"/>
      <c r="AL267" s="11"/>
      <c r="AM267" s="11"/>
      <c r="AN267" s="11"/>
    </row>
    <row r="268" spans="36:40" s="7" customFormat="1" x14ac:dyDescent="0.3">
      <c r="AJ268" s="11"/>
      <c r="AK268" s="11"/>
      <c r="AL268" s="11"/>
      <c r="AM268" s="11"/>
      <c r="AN268" s="11"/>
    </row>
    <row r="269" spans="36:40" s="7" customFormat="1" x14ac:dyDescent="0.3">
      <c r="AJ269" s="11"/>
      <c r="AK269" s="11"/>
      <c r="AL269" s="11"/>
      <c r="AM269" s="11"/>
      <c r="AN269" s="11"/>
    </row>
    <row r="270" spans="36:40" s="7" customFormat="1" x14ac:dyDescent="0.3">
      <c r="AJ270" s="11"/>
      <c r="AK270" s="11"/>
      <c r="AL270" s="11"/>
      <c r="AM270" s="11"/>
      <c r="AN270" s="11"/>
    </row>
    <row r="271" spans="36:40" s="7" customFormat="1" x14ac:dyDescent="0.3">
      <c r="AJ271" s="11"/>
      <c r="AK271" s="11"/>
      <c r="AL271" s="11"/>
      <c r="AM271" s="11"/>
      <c r="AN271" s="11"/>
    </row>
    <row r="272" spans="36:40" s="7" customFormat="1" x14ac:dyDescent="0.3">
      <c r="AJ272" s="11"/>
      <c r="AK272" s="11"/>
      <c r="AL272" s="11"/>
      <c r="AM272" s="11"/>
      <c r="AN272" s="11"/>
    </row>
    <row r="273" spans="36:40" s="7" customFormat="1" x14ac:dyDescent="0.3">
      <c r="AJ273" s="11"/>
      <c r="AK273" s="11"/>
      <c r="AL273" s="11"/>
      <c r="AM273" s="11"/>
      <c r="AN273" s="11"/>
    </row>
    <row r="274" spans="36:40" s="7" customFormat="1" x14ac:dyDescent="0.3">
      <c r="AJ274" s="11"/>
      <c r="AK274" s="11"/>
      <c r="AL274" s="11"/>
      <c r="AM274" s="11"/>
      <c r="AN274" s="11"/>
    </row>
    <row r="275" spans="36:40" s="7" customFormat="1" x14ac:dyDescent="0.3">
      <c r="AJ275" s="11"/>
      <c r="AK275" s="11"/>
      <c r="AL275" s="11"/>
      <c r="AM275" s="11"/>
      <c r="AN275" s="11"/>
    </row>
    <row r="276" spans="36:40" s="7" customFormat="1" x14ac:dyDescent="0.3">
      <c r="AJ276" s="11"/>
      <c r="AK276" s="11"/>
      <c r="AL276" s="11"/>
      <c r="AM276" s="11"/>
      <c r="AN276" s="11"/>
    </row>
    <row r="277" spans="36:40" s="7" customFormat="1" x14ac:dyDescent="0.3">
      <c r="AJ277" s="11"/>
      <c r="AK277" s="11"/>
      <c r="AL277" s="11"/>
      <c r="AM277" s="11"/>
      <c r="AN277" s="11"/>
    </row>
    <row r="278" spans="36:40" s="7" customFormat="1" x14ac:dyDescent="0.3">
      <c r="AJ278" s="11"/>
      <c r="AK278" s="11"/>
      <c r="AL278" s="11"/>
      <c r="AM278" s="11"/>
      <c r="AN278" s="11"/>
    </row>
    <row r="279" spans="36:40" s="7" customFormat="1" x14ac:dyDescent="0.3">
      <c r="AJ279" s="11"/>
      <c r="AK279" s="11"/>
      <c r="AL279" s="11"/>
      <c r="AM279" s="11"/>
      <c r="AN279" s="11"/>
    </row>
    <row r="280" spans="36:40" s="7" customFormat="1" x14ac:dyDescent="0.3">
      <c r="AJ280" s="11"/>
      <c r="AK280" s="11"/>
      <c r="AL280" s="11"/>
      <c r="AM280" s="11"/>
      <c r="AN280" s="11"/>
    </row>
    <row r="281" spans="36:40" s="7" customFormat="1" x14ac:dyDescent="0.3">
      <c r="AJ281" s="11"/>
      <c r="AK281" s="11"/>
      <c r="AL281" s="11"/>
      <c r="AM281" s="11"/>
      <c r="AN281" s="11"/>
    </row>
    <row r="282" spans="36:40" s="7" customFormat="1" x14ac:dyDescent="0.3">
      <c r="AJ282" s="11"/>
      <c r="AK282" s="11"/>
      <c r="AL282" s="11"/>
      <c r="AM282" s="11"/>
      <c r="AN282" s="11"/>
    </row>
    <row r="283" spans="36:40" s="7" customFormat="1" x14ac:dyDescent="0.3">
      <c r="AJ283" s="11"/>
      <c r="AK283" s="11"/>
      <c r="AL283" s="11"/>
      <c r="AM283" s="11"/>
      <c r="AN283" s="11"/>
    </row>
    <row r="284" spans="36:40" s="7" customFormat="1" x14ac:dyDescent="0.3">
      <c r="AJ284" s="11"/>
      <c r="AK284" s="11"/>
      <c r="AL284" s="11"/>
      <c r="AM284" s="11"/>
      <c r="AN284" s="11"/>
    </row>
    <row r="285" spans="36:40" s="7" customFormat="1" x14ac:dyDescent="0.3">
      <c r="AJ285" s="11"/>
      <c r="AK285" s="11"/>
      <c r="AL285" s="11"/>
      <c r="AM285" s="11"/>
      <c r="AN285" s="11"/>
    </row>
    <row r="286" spans="36:40" s="7" customFormat="1" x14ac:dyDescent="0.3">
      <c r="AJ286" s="11"/>
      <c r="AK286" s="11"/>
      <c r="AL286" s="11"/>
      <c r="AM286" s="11"/>
      <c r="AN286" s="11"/>
    </row>
    <row r="287" spans="36:40" s="7" customFormat="1" x14ac:dyDescent="0.3">
      <c r="AJ287" s="11"/>
      <c r="AK287" s="11"/>
      <c r="AL287" s="11"/>
      <c r="AM287" s="11"/>
      <c r="AN287" s="11"/>
    </row>
    <row r="288" spans="36:40" s="7" customFormat="1" x14ac:dyDescent="0.3">
      <c r="AJ288" s="11"/>
      <c r="AK288" s="11"/>
      <c r="AL288" s="11"/>
      <c r="AM288" s="11"/>
      <c r="AN288" s="11"/>
    </row>
    <row r="289" spans="36:40" s="7" customFormat="1" x14ac:dyDescent="0.3">
      <c r="AJ289" s="11"/>
      <c r="AK289" s="11"/>
      <c r="AL289" s="11"/>
      <c r="AM289" s="11"/>
      <c r="AN289" s="11"/>
    </row>
    <row r="290" spans="36:40" s="7" customFormat="1" x14ac:dyDescent="0.3">
      <c r="AJ290" s="11"/>
      <c r="AK290" s="11"/>
      <c r="AL290" s="11"/>
      <c r="AM290" s="11"/>
      <c r="AN290" s="11"/>
    </row>
    <row r="291" spans="36:40" s="7" customFormat="1" x14ac:dyDescent="0.3">
      <c r="AJ291" s="11"/>
      <c r="AK291" s="11"/>
      <c r="AL291" s="11"/>
      <c r="AM291" s="11"/>
      <c r="AN291" s="11"/>
    </row>
    <row r="292" spans="36:40" s="7" customFormat="1" x14ac:dyDescent="0.3">
      <c r="AJ292" s="11"/>
      <c r="AK292" s="11"/>
      <c r="AL292" s="11"/>
      <c r="AM292" s="11"/>
      <c r="AN292" s="11"/>
    </row>
    <row r="293" spans="36:40" s="7" customFormat="1" x14ac:dyDescent="0.3">
      <c r="AJ293" s="11"/>
      <c r="AK293" s="11"/>
      <c r="AL293" s="11"/>
      <c r="AM293" s="11"/>
      <c r="AN293" s="11"/>
    </row>
    <row r="294" spans="36:40" s="7" customFormat="1" x14ac:dyDescent="0.3">
      <c r="AJ294" s="11"/>
      <c r="AK294" s="11"/>
      <c r="AL294" s="11"/>
      <c r="AM294" s="11"/>
      <c r="AN294" s="11"/>
    </row>
    <row r="295" spans="36:40" s="7" customFormat="1" x14ac:dyDescent="0.3">
      <c r="AJ295" s="11"/>
      <c r="AK295" s="11"/>
      <c r="AL295" s="11"/>
      <c r="AM295" s="11"/>
      <c r="AN295" s="11"/>
    </row>
    <row r="296" spans="36:40" s="7" customFormat="1" x14ac:dyDescent="0.3">
      <c r="AJ296" s="11"/>
      <c r="AK296" s="11"/>
      <c r="AL296" s="11"/>
      <c r="AM296" s="11"/>
      <c r="AN296" s="11"/>
    </row>
    <row r="297" spans="36:40" s="7" customFormat="1" x14ac:dyDescent="0.3">
      <c r="AJ297" s="11"/>
      <c r="AK297" s="11"/>
      <c r="AL297" s="11"/>
      <c r="AM297" s="11"/>
      <c r="AN297" s="11"/>
    </row>
    <row r="298" spans="36:40" s="7" customFormat="1" x14ac:dyDescent="0.3">
      <c r="AJ298" s="11"/>
      <c r="AK298" s="11"/>
      <c r="AL298" s="11"/>
      <c r="AM298" s="11"/>
      <c r="AN298" s="11"/>
    </row>
    <row r="299" spans="36:40" s="7" customFormat="1" x14ac:dyDescent="0.3">
      <c r="AJ299" s="11"/>
      <c r="AK299" s="11"/>
      <c r="AL299" s="11"/>
      <c r="AM299" s="11"/>
      <c r="AN299" s="11"/>
    </row>
    <row r="300" spans="36:40" s="7" customFormat="1" x14ac:dyDescent="0.3">
      <c r="AJ300" s="11"/>
      <c r="AK300" s="11"/>
      <c r="AL300" s="11"/>
      <c r="AM300" s="11"/>
      <c r="AN300" s="11"/>
    </row>
    <row r="301" spans="36:40" s="7" customFormat="1" x14ac:dyDescent="0.3">
      <c r="AJ301" s="11"/>
      <c r="AK301" s="11"/>
      <c r="AL301" s="11"/>
      <c r="AM301" s="11"/>
      <c r="AN301" s="11"/>
    </row>
    <row r="302" spans="36:40" s="7" customFormat="1" x14ac:dyDescent="0.3">
      <c r="AJ302" s="11"/>
      <c r="AK302" s="11"/>
      <c r="AL302" s="11"/>
      <c r="AM302" s="11"/>
      <c r="AN302" s="11"/>
    </row>
    <row r="303" spans="36:40" s="7" customFormat="1" x14ac:dyDescent="0.3">
      <c r="AJ303" s="11"/>
      <c r="AK303" s="11"/>
      <c r="AL303" s="11"/>
      <c r="AM303" s="11"/>
      <c r="AN303" s="11"/>
    </row>
    <row r="304" spans="36:40" s="7" customFormat="1" x14ac:dyDescent="0.3">
      <c r="AJ304" s="11"/>
      <c r="AK304" s="11"/>
      <c r="AL304" s="11"/>
      <c r="AM304" s="11"/>
      <c r="AN304" s="11"/>
    </row>
    <row r="305" spans="36:40" s="7" customFormat="1" x14ac:dyDescent="0.3">
      <c r="AJ305" s="11"/>
      <c r="AK305" s="11"/>
      <c r="AL305" s="11"/>
      <c r="AM305" s="11"/>
      <c r="AN305" s="11"/>
    </row>
    <row r="306" spans="36:40" s="7" customFormat="1" x14ac:dyDescent="0.3">
      <c r="AJ306" s="11"/>
      <c r="AK306" s="11"/>
      <c r="AL306" s="11"/>
      <c r="AM306" s="11"/>
      <c r="AN306" s="11"/>
    </row>
    <row r="307" spans="36:40" s="7" customFormat="1" x14ac:dyDescent="0.3">
      <c r="AJ307" s="11"/>
      <c r="AK307" s="11"/>
      <c r="AL307" s="11"/>
      <c r="AM307" s="11"/>
      <c r="AN307" s="11"/>
    </row>
    <row r="308" spans="36:40" s="7" customFormat="1" x14ac:dyDescent="0.3">
      <c r="AJ308" s="11"/>
      <c r="AK308" s="11"/>
      <c r="AL308" s="11"/>
      <c r="AM308" s="11"/>
      <c r="AN308" s="11"/>
    </row>
    <row r="309" spans="36:40" s="7" customFormat="1" x14ac:dyDescent="0.3">
      <c r="AJ309" s="11"/>
      <c r="AK309" s="11"/>
      <c r="AL309" s="11"/>
      <c r="AM309" s="11"/>
      <c r="AN309" s="11"/>
    </row>
    <row r="310" spans="36:40" s="7" customFormat="1" x14ac:dyDescent="0.3">
      <c r="AJ310" s="11"/>
      <c r="AK310" s="11"/>
      <c r="AL310" s="11"/>
      <c r="AM310" s="11"/>
      <c r="AN310" s="11"/>
    </row>
    <row r="311" spans="36:40" s="7" customFormat="1" x14ac:dyDescent="0.3">
      <c r="AJ311" s="11"/>
      <c r="AK311" s="11"/>
      <c r="AL311" s="11"/>
      <c r="AM311" s="11"/>
      <c r="AN311" s="11"/>
    </row>
    <row r="312" spans="36:40" s="7" customFormat="1" x14ac:dyDescent="0.3">
      <c r="AJ312" s="11"/>
      <c r="AK312" s="11"/>
      <c r="AL312" s="11"/>
      <c r="AM312" s="11"/>
      <c r="AN312" s="11"/>
    </row>
    <row r="313" spans="36:40" s="7" customFormat="1" x14ac:dyDescent="0.3">
      <c r="AJ313" s="11"/>
      <c r="AK313" s="11"/>
      <c r="AL313" s="11"/>
      <c r="AM313" s="11"/>
      <c r="AN313" s="11"/>
    </row>
    <row r="314" spans="36:40" s="7" customFormat="1" x14ac:dyDescent="0.3">
      <c r="AJ314" s="11"/>
      <c r="AK314" s="11"/>
      <c r="AL314" s="11"/>
      <c r="AM314" s="11"/>
      <c r="AN314" s="11"/>
    </row>
    <row r="315" spans="36:40" s="7" customFormat="1" x14ac:dyDescent="0.3">
      <c r="AJ315" s="11"/>
      <c r="AK315" s="11"/>
      <c r="AL315" s="11"/>
      <c r="AM315" s="11"/>
      <c r="AN315" s="11"/>
    </row>
    <row r="316" spans="36:40" s="7" customFormat="1" x14ac:dyDescent="0.3">
      <c r="AJ316" s="11"/>
      <c r="AK316" s="11"/>
      <c r="AL316" s="11"/>
      <c r="AM316" s="11"/>
      <c r="AN316" s="11"/>
    </row>
    <row r="317" spans="36:40" s="7" customFormat="1" x14ac:dyDescent="0.3">
      <c r="AJ317" s="11"/>
      <c r="AK317" s="11"/>
      <c r="AL317" s="11"/>
      <c r="AM317" s="11"/>
      <c r="AN317" s="11"/>
    </row>
    <row r="318" spans="36:40" s="7" customFormat="1" x14ac:dyDescent="0.3">
      <c r="AJ318" s="11"/>
      <c r="AK318" s="11"/>
      <c r="AL318" s="11"/>
      <c r="AM318" s="11"/>
      <c r="AN318" s="11"/>
    </row>
    <row r="319" spans="36:40" s="7" customFormat="1" x14ac:dyDescent="0.3">
      <c r="AJ319" s="11"/>
      <c r="AK319" s="11"/>
      <c r="AL319" s="11"/>
      <c r="AM319" s="11"/>
      <c r="AN319" s="11"/>
    </row>
    <row r="320" spans="36:40" s="7" customFormat="1" x14ac:dyDescent="0.3">
      <c r="AJ320" s="11"/>
      <c r="AK320" s="11"/>
      <c r="AL320" s="11"/>
      <c r="AM320" s="11"/>
      <c r="AN320" s="11"/>
    </row>
    <row r="321" spans="36:40" s="7" customFormat="1" x14ac:dyDescent="0.3">
      <c r="AJ321" s="11"/>
      <c r="AK321" s="11"/>
      <c r="AL321" s="11"/>
      <c r="AM321" s="11"/>
      <c r="AN321" s="11"/>
    </row>
    <row r="322" spans="36:40" s="7" customFormat="1" x14ac:dyDescent="0.3">
      <c r="AJ322" s="11"/>
      <c r="AK322" s="11"/>
      <c r="AL322" s="11"/>
      <c r="AM322" s="11"/>
      <c r="AN322" s="11"/>
    </row>
    <row r="323" spans="36:40" s="7" customFormat="1" x14ac:dyDescent="0.3">
      <c r="AJ323" s="11"/>
      <c r="AK323" s="11"/>
      <c r="AL323" s="11"/>
      <c r="AM323" s="11"/>
      <c r="AN323" s="11"/>
    </row>
    <row r="324" spans="36:40" s="7" customFormat="1" x14ac:dyDescent="0.3">
      <c r="AJ324" s="11"/>
      <c r="AK324" s="11"/>
      <c r="AL324" s="11"/>
      <c r="AM324" s="11"/>
      <c r="AN324" s="11"/>
    </row>
    <row r="325" spans="36:40" s="7" customFormat="1" x14ac:dyDescent="0.3">
      <c r="AJ325" s="11"/>
      <c r="AK325" s="11"/>
      <c r="AL325" s="11"/>
      <c r="AM325" s="11"/>
      <c r="AN325" s="11"/>
    </row>
    <row r="326" spans="36:40" s="7" customFormat="1" x14ac:dyDescent="0.3">
      <c r="AJ326" s="11"/>
      <c r="AK326" s="11"/>
      <c r="AL326" s="11"/>
      <c r="AM326" s="11"/>
      <c r="AN326" s="11"/>
    </row>
    <row r="327" spans="36:40" s="7" customFormat="1" x14ac:dyDescent="0.3">
      <c r="AJ327" s="11"/>
      <c r="AK327" s="11"/>
      <c r="AL327" s="11"/>
      <c r="AM327" s="11"/>
      <c r="AN327" s="11"/>
    </row>
    <row r="328" spans="36:40" s="7" customFormat="1" x14ac:dyDescent="0.3">
      <c r="AJ328" s="11"/>
      <c r="AK328" s="11"/>
      <c r="AL328" s="11"/>
      <c r="AM328" s="11"/>
      <c r="AN328" s="11"/>
    </row>
    <row r="329" spans="36:40" s="7" customFormat="1" x14ac:dyDescent="0.3">
      <c r="AJ329" s="11"/>
      <c r="AK329" s="11"/>
      <c r="AL329" s="11"/>
      <c r="AM329" s="11"/>
      <c r="AN329" s="11"/>
    </row>
    <row r="330" spans="36:40" s="7" customFormat="1" x14ac:dyDescent="0.3">
      <c r="AJ330" s="11"/>
      <c r="AK330" s="11"/>
      <c r="AL330" s="11"/>
      <c r="AM330" s="11"/>
      <c r="AN330" s="11"/>
    </row>
    <row r="331" spans="36:40" s="7" customFormat="1" x14ac:dyDescent="0.3">
      <c r="AJ331" s="11"/>
      <c r="AK331" s="11"/>
      <c r="AL331" s="11"/>
      <c r="AM331" s="11"/>
      <c r="AN331" s="11"/>
    </row>
    <row r="332" spans="36:40" s="7" customFormat="1" x14ac:dyDescent="0.3">
      <c r="AJ332" s="11"/>
      <c r="AK332" s="11"/>
      <c r="AL332" s="11"/>
      <c r="AM332" s="11"/>
      <c r="AN332" s="11"/>
    </row>
    <row r="333" spans="36:40" s="7" customFormat="1" x14ac:dyDescent="0.3">
      <c r="AJ333" s="11"/>
      <c r="AK333" s="11"/>
      <c r="AL333" s="11"/>
      <c r="AM333" s="11"/>
      <c r="AN333" s="11"/>
    </row>
    <row r="334" spans="36:40" s="7" customFormat="1" x14ac:dyDescent="0.3">
      <c r="AJ334" s="11"/>
      <c r="AK334" s="11"/>
      <c r="AL334" s="11"/>
      <c r="AM334" s="11"/>
      <c r="AN334" s="11"/>
    </row>
    <row r="335" spans="36:40" s="7" customFormat="1" x14ac:dyDescent="0.3">
      <c r="AJ335" s="11"/>
      <c r="AK335" s="11"/>
      <c r="AL335" s="11"/>
      <c r="AM335" s="11"/>
      <c r="AN335" s="11"/>
    </row>
    <row r="336" spans="36:40" s="7" customFormat="1" x14ac:dyDescent="0.3">
      <c r="AJ336" s="11"/>
      <c r="AK336" s="11"/>
      <c r="AL336" s="11"/>
      <c r="AM336" s="11"/>
      <c r="AN336" s="11"/>
    </row>
    <row r="337" spans="36:40" s="7" customFormat="1" x14ac:dyDescent="0.3">
      <c r="AJ337" s="11"/>
      <c r="AK337" s="11"/>
      <c r="AL337" s="11"/>
      <c r="AM337" s="11"/>
      <c r="AN337" s="11"/>
    </row>
    <row r="338" spans="36:40" s="7" customFormat="1" x14ac:dyDescent="0.3">
      <c r="AJ338" s="11"/>
      <c r="AK338" s="11"/>
      <c r="AL338" s="11"/>
      <c r="AM338" s="11"/>
      <c r="AN338" s="11"/>
    </row>
    <row r="339" spans="36:40" s="7" customFormat="1" x14ac:dyDescent="0.3">
      <c r="AJ339" s="11"/>
      <c r="AK339" s="11"/>
      <c r="AL339" s="11"/>
      <c r="AM339" s="11"/>
      <c r="AN339" s="11"/>
    </row>
    <row r="340" spans="36:40" s="7" customFormat="1" x14ac:dyDescent="0.3">
      <c r="AJ340" s="11"/>
      <c r="AK340" s="11"/>
      <c r="AL340" s="11"/>
      <c r="AM340" s="11"/>
      <c r="AN340" s="11"/>
    </row>
    <row r="341" spans="36:40" s="7" customFormat="1" x14ac:dyDescent="0.3">
      <c r="AJ341" s="11"/>
      <c r="AK341" s="11"/>
      <c r="AL341" s="11"/>
      <c r="AM341" s="11"/>
      <c r="AN341" s="11"/>
    </row>
    <row r="342" spans="36:40" s="7" customFormat="1" x14ac:dyDescent="0.3">
      <c r="AJ342" s="11"/>
      <c r="AK342" s="11"/>
      <c r="AL342" s="11"/>
      <c r="AM342" s="11"/>
      <c r="AN342" s="11"/>
    </row>
    <row r="343" spans="36:40" s="7" customFormat="1" x14ac:dyDescent="0.3">
      <c r="AJ343" s="11"/>
      <c r="AK343" s="11"/>
      <c r="AL343" s="11"/>
      <c r="AM343" s="11"/>
      <c r="AN343" s="11"/>
    </row>
    <row r="344" spans="36:40" s="7" customFormat="1" x14ac:dyDescent="0.3">
      <c r="AJ344" s="11"/>
      <c r="AK344" s="11"/>
      <c r="AL344" s="11"/>
      <c r="AM344" s="11"/>
      <c r="AN344" s="11"/>
    </row>
    <row r="345" spans="36:40" s="7" customFormat="1" x14ac:dyDescent="0.3">
      <c r="AJ345" s="11"/>
      <c r="AK345" s="11"/>
      <c r="AL345" s="11"/>
      <c r="AM345" s="11"/>
      <c r="AN345" s="11"/>
    </row>
    <row r="346" spans="36:40" s="7" customFormat="1" x14ac:dyDescent="0.3">
      <c r="AJ346" s="11"/>
      <c r="AK346" s="11"/>
      <c r="AL346" s="11"/>
      <c r="AM346" s="11"/>
      <c r="AN346" s="11"/>
    </row>
    <row r="347" spans="36:40" s="7" customFormat="1" x14ac:dyDescent="0.3">
      <c r="AJ347" s="11"/>
      <c r="AK347" s="11"/>
      <c r="AL347" s="11"/>
      <c r="AM347" s="11"/>
      <c r="AN347" s="11"/>
    </row>
    <row r="348" spans="36:40" s="7" customFormat="1" x14ac:dyDescent="0.3">
      <c r="AJ348" s="11"/>
      <c r="AK348" s="11"/>
      <c r="AL348" s="11"/>
      <c r="AM348" s="11"/>
      <c r="AN348" s="11"/>
    </row>
    <row r="349" spans="36:40" s="7" customFormat="1" x14ac:dyDescent="0.3">
      <c r="AJ349" s="11"/>
      <c r="AK349" s="11"/>
      <c r="AL349" s="11"/>
      <c r="AM349" s="11"/>
      <c r="AN349" s="11"/>
    </row>
    <row r="350" spans="36:40" s="7" customFormat="1" x14ac:dyDescent="0.3">
      <c r="AJ350" s="11"/>
      <c r="AK350" s="11"/>
      <c r="AL350" s="11"/>
      <c r="AM350" s="11"/>
      <c r="AN350" s="11"/>
    </row>
    <row r="351" spans="36:40" s="7" customFormat="1" x14ac:dyDescent="0.3">
      <c r="AJ351" s="11"/>
      <c r="AK351" s="11"/>
      <c r="AL351" s="11"/>
      <c r="AM351" s="11"/>
      <c r="AN351" s="11"/>
    </row>
    <row r="352" spans="36:40" s="7" customFormat="1" x14ac:dyDescent="0.3">
      <c r="AJ352" s="11"/>
      <c r="AK352" s="11"/>
      <c r="AL352" s="11"/>
      <c r="AM352" s="11"/>
      <c r="AN352" s="11"/>
    </row>
    <row r="353" spans="36:40" s="7" customFormat="1" x14ac:dyDescent="0.3">
      <c r="AJ353" s="11"/>
      <c r="AK353" s="11"/>
      <c r="AL353" s="11"/>
      <c r="AM353" s="11"/>
      <c r="AN353" s="11"/>
    </row>
    <row r="354" spans="36:40" s="7" customFormat="1" x14ac:dyDescent="0.3">
      <c r="AJ354" s="11"/>
      <c r="AK354" s="11"/>
      <c r="AL354" s="11"/>
      <c r="AM354" s="11"/>
      <c r="AN354" s="11"/>
    </row>
    <row r="355" spans="36:40" s="7" customFormat="1" x14ac:dyDescent="0.3">
      <c r="AJ355" s="11"/>
      <c r="AK355" s="11"/>
      <c r="AL355" s="11"/>
      <c r="AM355" s="11"/>
      <c r="AN355" s="11"/>
    </row>
    <row r="356" spans="36:40" s="7" customFormat="1" x14ac:dyDescent="0.3">
      <c r="AJ356" s="11"/>
      <c r="AK356" s="11"/>
      <c r="AL356" s="11"/>
      <c r="AM356" s="11"/>
      <c r="AN356" s="11"/>
    </row>
    <row r="357" spans="36:40" s="7" customFormat="1" x14ac:dyDescent="0.3">
      <c r="AJ357" s="11"/>
      <c r="AK357" s="11"/>
      <c r="AL357" s="11"/>
      <c r="AM357" s="11"/>
      <c r="AN357" s="11"/>
    </row>
    <row r="358" spans="36:40" s="7" customFormat="1" x14ac:dyDescent="0.3">
      <c r="AJ358" s="11"/>
      <c r="AK358" s="11"/>
      <c r="AL358" s="11"/>
      <c r="AM358" s="11"/>
      <c r="AN358" s="11"/>
    </row>
  </sheetData>
  <sheetProtection algorithmName="SHA-512" hashValue="Yy+OLmGFJUotXP53/YTn1RwitHe/3Os6RATB84s805dcf4uvLvo4t/pwkNHq6MTb5RPdtWp/WYkLYGWuukzpOw==" saltValue="wfZHGPL23sNDWgIhmeG3ow==" spinCount="100000" sheet="1" objects="1" scenarios="1" selectLockedCells="1"/>
  <mergeCells count="1">
    <mergeCell ref="U80:V80"/>
  </mergeCells>
  <phoneticPr fontId="5" type="noConversion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C7EAF714-0E36-4A17-9FA2-9394BE333C82}">
          <x14:formula1>
            <xm:f>Options!$A$3:$A$6</xm:f>
          </x14:formula1>
          <xm:sqref>F5:F79</xm:sqref>
        </x14:dataValidation>
        <x14:dataValidation type="list" allowBlank="1" showInputMessage="1" showErrorMessage="1" xr:uid="{3485E3B4-DC01-411A-9E2E-ADF987361B0C}">
          <x14:formula1>
            <xm:f>Options!$B$3:$B$7</xm:f>
          </x14:formula1>
          <xm:sqref>G5:G79</xm:sqref>
        </x14:dataValidation>
        <x14:dataValidation type="list" allowBlank="1" showInputMessage="1" showErrorMessage="1" xr:uid="{5EA8C958-F1FA-466D-9434-496D3D2172BD}">
          <x14:formula1>
            <xm:f>Options!$C$3:$C$5</xm:f>
          </x14:formula1>
          <xm:sqref>H5:H79</xm:sqref>
        </x14:dataValidation>
        <x14:dataValidation type="list" allowBlank="1" showInputMessage="1" showErrorMessage="1" xr:uid="{D9F002C0-A5F9-4A24-B84C-7A5DC544B585}">
          <x14:formula1>
            <xm:f>Options!$D$3:$D$13</xm:f>
          </x14:formula1>
          <xm:sqref>I5:I79</xm:sqref>
        </x14:dataValidation>
        <x14:dataValidation type="list" allowBlank="1" showInputMessage="1" showErrorMessage="1" xr:uid="{DD601F38-9A92-4D69-B1C9-C7F7ED6D30FE}">
          <x14:formula1>
            <xm:f>Options!$E$3:$E$5</xm:f>
          </x14:formula1>
          <xm:sqref>J5:J79</xm:sqref>
        </x14:dataValidation>
        <x14:dataValidation type="list" allowBlank="1" showInputMessage="1" showErrorMessage="1" xr:uid="{BCCA08C9-6C5D-4624-9C59-E1537C0829E9}">
          <x14:formula1>
            <xm:f>Options!$F$3:$F$8</xm:f>
          </x14:formula1>
          <xm:sqref>K5:K79</xm:sqref>
        </x14:dataValidation>
        <x14:dataValidation type="list" allowBlank="1" showInputMessage="1" showErrorMessage="1" xr:uid="{CD5A3CF0-9B4D-4BFF-9CC2-79E67A18E6E1}">
          <x14:formula1>
            <xm:f>Options!$G$3:$G$4</xm:f>
          </x14:formula1>
          <xm:sqref>M5:M79</xm:sqref>
        </x14:dataValidation>
        <x14:dataValidation type="list" allowBlank="1" showInputMessage="1" showErrorMessage="1" xr:uid="{2E89358C-81AD-4A72-8884-D26AD883EF15}">
          <x14:formula1>
            <xm:f>Options!$H$3:$H$16</xm:f>
          </x14:formula1>
          <xm:sqref>N5:N79</xm:sqref>
        </x14:dataValidation>
        <x14:dataValidation type="list" allowBlank="1" showInputMessage="1" showErrorMessage="1" xr:uid="{E85FE695-5BD4-48A0-A083-5B100B36DA70}">
          <x14:formula1>
            <xm:f>Options!$I$3:$I$28</xm:f>
          </x14:formula1>
          <xm:sqref>O5:R79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2B66-2CDA-46E1-8460-D973AD0390D0}">
  <sheetPr codeName="Sheet5"/>
  <dimension ref="A2:L28"/>
  <sheetViews>
    <sheetView workbookViewId="0">
      <selection activeCell="G4" sqref="G4"/>
    </sheetView>
  </sheetViews>
  <sheetFormatPr defaultRowHeight="14.4" x14ac:dyDescent="0.3"/>
  <cols>
    <col min="1" max="12" width="27.5546875" customWidth="1"/>
  </cols>
  <sheetData>
    <row r="2" spans="1:12" ht="28.8" x14ac:dyDescent="0.3">
      <c r="A2" s="2" t="s">
        <v>14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18</v>
      </c>
      <c r="G2" s="2" t="s">
        <v>92</v>
      </c>
      <c r="H2" s="2" t="s">
        <v>7</v>
      </c>
      <c r="I2" s="2" t="s">
        <v>65</v>
      </c>
      <c r="J2" s="2" t="s">
        <v>8</v>
      </c>
      <c r="K2" s="2" t="s">
        <v>9</v>
      </c>
      <c r="L2" s="2" t="s">
        <v>10</v>
      </c>
    </row>
    <row r="3" spans="1:12" x14ac:dyDescent="0.3">
      <c r="A3" t="s">
        <v>15</v>
      </c>
      <c r="B3" t="s">
        <v>20</v>
      </c>
      <c r="C3" t="s">
        <v>27</v>
      </c>
      <c r="D3" t="s">
        <v>30</v>
      </c>
      <c r="E3" t="s">
        <v>41</v>
      </c>
      <c r="F3" s="5" t="s">
        <v>44</v>
      </c>
      <c r="G3" s="5" t="s">
        <v>93</v>
      </c>
      <c r="H3" t="s">
        <v>51</v>
      </c>
      <c r="I3" t="s">
        <v>66</v>
      </c>
      <c r="J3" t="s">
        <v>66</v>
      </c>
      <c r="K3" t="s">
        <v>66</v>
      </c>
      <c r="L3" t="s">
        <v>66</v>
      </c>
    </row>
    <row r="4" spans="1:12" x14ac:dyDescent="0.3">
      <c r="A4" t="s">
        <v>16</v>
      </c>
      <c r="B4" t="s">
        <v>23</v>
      </c>
      <c r="C4" t="s">
        <v>28</v>
      </c>
      <c r="D4" t="s">
        <v>31</v>
      </c>
      <c r="E4" t="s">
        <v>42</v>
      </c>
      <c r="F4" s="5" t="s">
        <v>45</v>
      </c>
      <c r="G4" s="5" t="s">
        <v>94</v>
      </c>
      <c r="H4" t="s">
        <v>52</v>
      </c>
      <c r="I4" t="s">
        <v>67</v>
      </c>
      <c r="J4" t="s">
        <v>67</v>
      </c>
      <c r="K4" t="s">
        <v>67</v>
      </c>
      <c r="L4" t="s">
        <v>67</v>
      </c>
    </row>
    <row r="5" spans="1:12" x14ac:dyDescent="0.3">
      <c r="A5" t="s">
        <v>17</v>
      </c>
      <c r="B5" t="s">
        <v>24</v>
      </c>
      <c r="C5" t="s">
        <v>29</v>
      </c>
      <c r="D5" t="s">
        <v>32</v>
      </c>
      <c r="E5" t="s">
        <v>43</v>
      </c>
      <c r="F5" s="5" t="s">
        <v>46</v>
      </c>
      <c r="G5" s="5"/>
      <c r="H5" t="s">
        <v>53</v>
      </c>
      <c r="I5" t="s">
        <v>68</v>
      </c>
      <c r="J5" t="s">
        <v>68</v>
      </c>
      <c r="K5" t="s">
        <v>68</v>
      </c>
      <c r="L5" t="s">
        <v>68</v>
      </c>
    </row>
    <row r="6" spans="1:12" x14ac:dyDescent="0.3">
      <c r="A6" t="s">
        <v>19</v>
      </c>
      <c r="B6" t="s">
        <v>25</v>
      </c>
      <c r="D6" t="s">
        <v>33</v>
      </c>
      <c r="F6" s="5" t="s">
        <v>47</v>
      </c>
      <c r="G6" s="5"/>
      <c r="H6" t="s">
        <v>54</v>
      </c>
      <c r="I6" t="s">
        <v>69</v>
      </c>
      <c r="J6" t="s">
        <v>69</v>
      </c>
      <c r="K6" t="s">
        <v>69</v>
      </c>
      <c r="L6" t="s">
        <v>69</v>
      </c>
    </row>
    <row r="7" spans="1:12" x14ac:dyDescent="0.3">
      <c r="B7" t="s">
        <v>26</v>
      </c>
      <c r="D7" t="s">
        <v>37</v>
      </c>
      <c r="F7" s="5" t="s">
        <v>48</v>
      </c>
      <c r="G7" s="5"/>
      <c r="H7" t="s">
        <v>55</v>
      </c>
      <c r="I7" t="s">
        <v>70</v>
      </c>
      <c r="J7" t="s">
        <v>70</v>
      </c>
      <c r="K7" t="s">
        <v>70</v>
      </c>
      <c r="L7" t="s">
        <v>70</v>
      </c>
    </row>
    <row r="8" spans="1:12" x14ac:dyDescent="0.3">
      <c r="D8" t="s">
        <v>38</v>
      </c>
      <c r="F8" s="5" t="s">
        <v>49</v>
      </c>
      <c r="G8" s="5"/>
      <c r="H8" t="s">
        <v>56</v>
      </c>
      <c r="I8" t="s">
        <v>71</v>
      </c>
      <c r="J8" t="s">
        <v>71</v>
      </c>
      <c r="K8" t="s">
        <v>71</v>
      </c>
      <c r="L8" t="s">
        <v>71</v>
      </c>
    </row>
    <row r="9" spans="1:12" x14ac:dyDescent="0.3">
      <c r="D9" t="s">
        <v>39</v>
      </c>
      <c r="H9" t="s">
        <v>57</v>
      </c>
      <c r="I9" t="s">
        <v>72</v>
      </c>
      <c r="J9" t="s">
        <v>72</v>
      </c>
      <c r="K9" t="s">
        <v>72</v>
      </c>
      <c r="L9" t="s">
        <v>72</v>
      </c>
    </row>
    <row r="10" spans="1:12" x14ac:dyDescent="0.3">
      <c r="D10" t="s">
        <v>40</v>
      </c>
      <c r="H10" t="s">
        <v>58</v>
      </c>
      <c r="I10" t="s">
        <v>73</v>
      </c>
      <c r="J10" t="s">
        <v>73</v>
      </c>
      <c r="K10" t="s">
        <v>73</v>
      </c>
      <c r="L10" t="s">
        <v>73</v>
      </c>
    </row>
    <row r="11" spans="1:12" x14ac:dyDescent="0.3">
      <c r="D11" t="s">
        <v>36</v>
      </c>
      <c r="H11" t="s">
        <v>59</v>
      </c>
      <c r="I11" t="s">
        <v>74</v>
      </c>
      <c r="J11" t="s">
        <v>74</v>
      </c>
      <c r="K11" t="s">
        <v>74</v>
      </c>
      <c r="L11" t="s">
        <v>74</v>
      </c>
    </row>
    <row r="12" spans="1:12" x14ac:dyDescent="0.3">
      <c r="D12" t="s">
        <v>35</v>
      </c>
      <c r="H12" t="s">
        <v>60</v>
      </c>
      <c r="I12" t="s">
        <v>75</v>
      </c>
      <c r="J12" t="s">
        <v>75</v>
      </c>
      <c r="K12" t="s">
        <v>75</v>
      </c>
      <c r="L12" t="s">
        <v>75</v>
      </c>
    </row>
    <row r="13" spans="1:12" x14ac:dyDescent="0.3">
      <c r="D13" t="s">
        <v>34</v>
      </c>
      <c r="H13" t="s">
        <v>61</v>
      </c>
      <c r="I13" t="s">
        <v>76</v>
      </c>
      <c r="J13" t="s">
        <v>76</v>
      </c>
      <c r="K13" t="s">
        <v>76</v>
      </c>
      <c r="L13" t="s">
        <v>76</v>
      </c>
    </row>
    <row r="14" spans="1:12" x14ac:dyDescent="0.3">
      <c r="H14" t="s">
        <v>62</v>
      </c>
      <c r="I14" t="s">
        <v>77</v>
      </c>
      <c r="J14" t="s">
        <v>77</v>
      </c>
      <c r="K14" t="s">
        <v>77</v>
      </c>
      <c r="L14" t="s">
        <v>77</v>
      </c>
    </row>
    <row r="15" spans="1:12" x14ac:dyDescent="0.3">
      <c r="H15" t="s">
        <v>63</v>
      </c>
      <c r="I15" t="s">
        <v>78</v>
      </c>
      <c r="J15" t="s">
        <v>78</v>
      </c>
      <c r="K15" t="s">
        <v>78</v>
      </c>
      <c r="L15" t="s">
        <v>78</v>
      </c>
    </row>
    <row r="16" spans="1:12" x14ac:dyDescent="0.3">
      <c r="H16" t="s">
        <v>64</v>
      </c>
      <c r="I16" t="s">
        <v>79</v>
      </c>
      <c r="J16" t="s">
        <v>79</v>
      </c>
      <c r="K16" t="s">
        <v>79</v>
      </c>
      <c r="L16" t="s">
        <v>79</v>
      </c>
    </row>
    <row r="17" spans="9:12" x14ac:dyDescent="0.3">
      <c r="I17" t="s">
        <v>80</v>
      </c>
      <c r="J17" t="s">
        <v>80</v>
      </c>
      <c r="K17" t="s">
        <v>80</v>
      </c>
      <c r="L17" t="s">
        <v>80</v>
      </c>
    </row>
    <row r="18" spans="9:12" x14ac:dyDescent="0.3">
      <c r="I18" t="s">
        <v>81</v>
      </c>
      <c r="J18" t="s">
        <v>81</v>
      </c>
      <c r="K18" t="s">
        <v>81</v>
      </c>
      <c r="L18" t="s">
        <v>81</v>
      </c>
    </row>
    <row r="19" spans="9:12" x14ac:dyDescent="0.3">
      <c r="I19" t="s">
        <v>82</v>
      </c>
      <c r="J19" t="s">
        <v>82</v>
      </c>
      <c r="K19" t="s">
        <v>82</v>
      </c>
      <c r="L19" t="s">
        <v>82</v>
      </c>
    </row>
    <row r="20" spans="9:12" x14ac:dyDescent="0.3">
      <c r="I20" t="s">
        <v>83</v>
      </c>
      <c r="J20" t="s">
        <v>83</v>
      </c>
      <c r="K20" t="s">
        <v>83</v>
      </c>
      <c r="L20" t="s">
        <v>83</v>
      </c>
    </row>
    <row r="21" spans="9:12" x14ac:dyDescent="0.3">
      <c r="I21" t="s">
        <v>84</v>
      </c>
      <c r="J21" t="s">
        <v>84</v>
      </c>
      <c r="K21" t="s">
        <v>84</v>
      </c>
      <c r="L21" t="s">
        <v>84</v>
      </c>
    </row>
    <row r="22" spans="9:12" x14ac:dyDescent="0.3">
      <c r="I22" t="s">
        <v>85</v>
      </c>
      <c r="J22" t="s">
        <v>85</v>
      </c>
      <c r="K22" t="s">
        <v>85</v>
      </c>
      <c r="L22" t="s">
        <v>85</v>
      </c>
    </row>
    <row r="23" spans="9:12" x14ac:dyDescent="0.3">
      <c r="I23" t="s">
        <v>86</v>
      </c>
      <c r="J23" t="s">
        <v>86</v>
      </c>
      <c r="K23" t="s">
        <v>86</v>
      </c>
      <c r="L23" t="s">
        <v>86</v>
      </c>
    </row>
    <row r="24" spans="9:12" x14ac:dyDescent="0.3">
      <c r="I24" t="s">
        <v>87</v>
      </c>
      <c r="J24" t="s">
        <v>87</v>
      </c>
      <c r="K24" t="s">
        <v>87</v>
      </c>
      <c r="L24" t="s">
        <v>87</v>
      </c>
    </row>
    <row r="25" spans="9:12" x14ac:dyDescent="0.3">
      <c r="I25" t="s">
        <v>88</v>
      </c>
      <c r="J25" t="s">
        <v>88</v>
      </c>
      <c r="K25" t="s">
        <v>88</v>
      </c>
      <c r="L25" t="s">
        <v>88</v>
      </c>
    </row>
    <row r="26" spans="9:12" x14ac:dyDescent="0.3">
      <c r="I26" t="s">
        <v>89</v>
      </c>
      <c r="J26" t="s">
        <v>89</v>
      </c>
      <c r="K26" t="s">
        <v>89</v>
      </c>
      <c r="L26" t="s">
        <v>89</v>
      </c>
    </row>
    <row r="27" spans="9:12" x14ac:dyDescent="0.3">
      <c r="I27" t="s">
        <v>90</v>
      </c>
      <c r="J27" t="s">
        <v>90</v>
      </c>
      <c r="K27" t="s">
        <v>90</v>
      </c>
      <c r="L27" t="s">
        <v>90</v>
      </c>
    </row>
    <row r="28" spans="9:12" x14ac:dyDescent="0.3">
      <c r="I28" t="s">
        <v>91</v>
      </c>
      <c r="J28" t="s">
        <v>91</v>
      </c>
      <c r="K28" t="s">
        <v>91</v>
      </c>
      <c r="L2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Order</vt:lpstr>
      <vt:lpstr>Up to 10 Jerseys</vt:lpstr>
      <vt:lpstr>Up to 20 Jerseys</vt:lpstr>
      <vt:lpstr>Up to 50 Jerseys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Halstrom</dc:creator>
  <cp:lastModifiedBy>Brian Halstrom</cp:lastModifiedBy>
  <dcterms:created xsi:type="dcterms:W3CDTF">2022-07-28T23:17:26Z</dcterms:created>
  <dcterms:modified xsi:type="dcterms:W3CDTF">2022-08-16T01:10:35Z</dcterms:modified>
</cp:coreProperties>
</file>